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30" windowWidth="15330" windowHeight="4560" tabRatio="707" firstSheet="4" activeTab="12"/>
  </bookViews>
  <sheets>
    <sheet name="Кладовая уч.пособий" sheetId="1" r:id="rId1"/>
    <sheet name="Студент" sheetId="2" r:id="rId2"/>
    <sheet name="ООО Стоик-М" sheetId="3" r:id="rId3"/>
    <sheet name="Картридж" sheetId="4" r:id="rId4"/>
    <sheet name="Политехник" sheetId="5" r:id="rId5"/>
    <sheet name="Химлабо" sheetId="6" r:id="rId6"/>
    <sheet name="Ризограф" sheetId="7" r:id="rId7"/>
    <sheet name="Лампы к проекторам" sheetId="8" r:id="rId8"/>
    <sheet name="Переплет" sheetId="9" r:id="rId9"/>
    <sheet name="Истомин" sheetId="10" r:id="rId10"/>
    <sheet name="Разное" sheetId="11" r:id="rId11"/>
    <sheet name="Книги" sheetId="12" r:id="rId12"/>
    <sheet name="Силур спорт" sheetId="13" r:id="rId13"/>
    <sheet name="Всего" sheetId="14" r:id="rId14"/>
  </sheets>
  <definedNames/>
  <calcPr fullCalcOnLoad="1"/>
</workbook>
</file>

<file path=xl/sharedStrings.xml><?xml version="1.0" encoding="utf-8"?>
<sst xmlns="http://schemas.openxmlformats.org/spreadsheetml/2006/main" count="959" uniqueCount="617">
  <si>
    <t>Товар</t>
  </si>
  <si>
    <t>Кол-во</t>
  </si>
  <si>
    <t>Цена</t>
  </si>
  <si>
    <t>Сумма</t>
  </si>
  <si>
    <t>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</si>
  <si>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</si>
  <si>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</si>
  <si>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</si>
  <si>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</si>
  <si>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</si>
  <si>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</si>
  <si>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</si>
  <si>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</si>
  <si>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</si>
  <si>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</si>
  <si>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</si>
  <si>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</si>
  <si>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</si>
  <si>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</si>
  <si>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</si>
  <si>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</si>
  <si>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</si>
  <si>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</si>
  <si>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</si>
  <si>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</si>
  <si>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</si>
  <si>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Ед.</t>
  </si>
  <si>
    <t>Мяч б/б WILSON MVP, р.7</t>
  </si>
  <si>
    <t>шт</t>
  </si>
  <si>
    <t>Мяч б/б WILSON MVP, р.6</t>
  </si>
  <si>
    <t>Мяч б/б "MIKASA BMAX-J" р.5</t>
  </si>
  <si>
    <t>Мяч в/б Mikasa MVA 200 FIVB</t>
  </si>
  <si>
    <t>Форма волейбольная женская</t>
  </si>
  <si>
    <t>компл</t>
  </si>
  <si>
    <t>Манишка футбольная двусторонняя</t>
  </si>
  <si>
    <t>Сетка в/б 2,8 мм, черн, обшит. с 4-х сторон</t>
  </si>
  <si>
    <t>Эспандер лыжника</t>
  </si>
  <si>
    <t>Гантель наборная, 8 кг</t>
  </si>
  <si>
    <t>Штанга наборная весом 100 кг</t>
  </si>
  <si>
    <t>Набор н/т 2 ракетки, 3 шара</t>
  </si>
  <si>
    <t>Сетка н/т</t>
  </si>
  <si>
    <t>Скамья для жима</t>
  </si>
  <si>
    <t>Эспандер пружинный</t>
  </si>
  <si>
    <t>22</t>
  </si>
  <si>
    <t>Ботинки лыжные Touring 204, 35 р-р</t>
  </si>
  <si>
    <t>пар</t>
  </si>
  <si>
    <t>23</t>
  </si>
  <si>
    <t>Палки лыжные стеклопластик 145 см</t>
  </si>
  <si>
    <t>цена</t>
  </si>
  <si>
    <t>сумма</t>
  </si>
  <si>
    <t>кол-во</t>
  </si>
  <si>
    <t>Артикул</t>
  </si>
  <si>
    <t>Товары (работы, услуги)</t>
  </si>
  <si>
    <t>LER1911</t>
  </si>
  <si>
    <t>LER1911 Дидактическое пособие по математике «Фигуры и доли 3D»</t>
  </si>
  <si>
    <t>LER2509</t>
  </si>
  <si>
    <t>LER2509 Дидактическое пособие по математике «Изучаем дроби»</t>
  </si>
  <si>
    <t>LER0921</t>
  </si>
  <si>
    <t>LER0921 Набор разверток стереометрических фигур</t>
  </si>
  <si>
    <t>LER3208</t>
  </si>
  <si>
    <t>LER3208 Дидактическое пособие по математике «Наглядная геометрия» (набор стереометрических фигур)</t>
  </si>
  <si>
    <t>MGE 152R-1</t>
  </si>
  <si>
    <t>MGE 152R-1 Конструктор для сборки каркасных моделей стереометрических фигур</t>
  </si>
  <si>
    <t>LER2784</t>
  </si>
  <si>
    <t>LER2784 Лаборатория первоклассника</t>
  </si>
  <si>
    <t>LER3535</t>
  </si>
  <si>
    <t>LER3535 Дидактическое пособие по окружающему миру «Сердце человека»</t>
  </si>
  <si>
    <t>LER2041</t>
  </si>
  <si>
    <t>Набор микропрепаратов для начальной школы</t>
  </si>
  <si>
    <t>LER2984</t>
  </si>
  <si>
    <t>LER2984 Часы демонстрационные для магнитной доски (магн. часы)</t>
  </si>
  <si>
    <t>LER3338</t>
  </si>
  <si>
    <t>LER3338 Дидактическое пособие по окружающему миру «Изучаем строение человека» (Анатомические модели)</t>
  </si>
  <si>
    <t>LER2438</t>
  </si>
  <si>
    <t>LER2438 Модель земного шара (объемная)</t>
  </si>
  <si>
    <t>088059 Анемометр</t>
  </si>
  <si>
    <t>084059 Осадкомер</t>
  </si>
  <si>
    <t>LER2430</t>
  </si>
  <si>
    <t>LER2430 Модель извержения вулкана</t>
  </si>
  <si>
    <t>Спиртовка демонстрационная</t>
  </si>
  <si>
    <t>LER1331</t>
  </si>
  <si>
    <t>LER1331 Математический квадрат</t>
  </si>
  <si>
    <t>4115 Мастерская в чемодане</t>
  </si>
  <si>
    <t>LER9130</t>
  </si>
  <si>
    <t>LER9130 Стройка</t>
  </si>
  <si>
    <t>LER2775</t>
  </si>
  <si>
    <t>LER2775 Набор луп (12 шт)</t>
  </si>
  <si>
    <t>LER6968</t>
  </si>
  <si>
    <t>LER6968 Магнитный таймер</t>
  </si>
  <si>
    <t>LER2420</t>
  </si>
  <si>
    <t>LER2420 Весы с комплектом гирь для начальной школы</t>
  </si>
  <si>
    <t>MGE 111R-1</t>
  </si>
  <si>
    <t>MGE 111R-1 Набор для изучения понятия объема</t>
  </si>
  <si>
    <t>LER9119</t>
  </si>
  <si>
    <t>LER9119 Набор деталей для сборки модели джунглей с обезьянками</t>
  </si>
  <si>
    <t>LER9199</t>
  </si>
  <si>
    <t>LER9199 Набор деталей для сборки модели парка развлечений</t>
  </si>
  <si>
    <t>094059 Часы песочные с регулировкой времени</t>
  </si>
  <si>
    <t>LER2983</t>
  </si>
  <si>
    <t>LER2983 Дидактическое пособие по окружающему миру «Что такое время?»</t>
  </si>
  <si>
    <t>XPO-001</t>
  </si>
  <si>
    <t>XPO-001 Комплект по робототехнике</t>
  </si>
  <si>
    <t>LER2442</t>
  </si>
  <si>
    <t>LER2442 Конструктор «Машины и механизмы»</t>
  </si>
  <si>
    <t>Микроскоп цифровой (микроскоп+видеоокуляр)</t>
  </si>
  <si>
    <t>Комплект сильных магнитов (лабораторный)</t>
  </si>
  <si>
    <t>PH10580</t>
  </si>
  <si>
    <t>PH10580 Желоб со спусковым механизмом</t>
  </si>
  <si>
    <t>Волновая ванна (прибор учебный демонстрационный)</t>
  </si>
  <si>
    <t>EM-9099C</t>
  </si>
  <si>
    <t>Лампа на подставке</t>
  </si>
  <si>
    <t>Набор пластин для демонстрации теплопроводности</t>
  </si>
  <si>
    <t>Набор пружин с различной жесткостью</t>
  </si>
  <si>
    <t>Комплект тележек с принадлежностями</t>
  </si>
  <si>
    <t>Пружина сжатия</t>
  </si>
  <si>
    <t>PH10629</t>
  </si>
  <si>
    <t>PH10629 Трубки постоянной скорости</t>
  </si>
  <si>
    <t>Весы ученические с набором гирь</t>
  </si>
  <si>
    <t>KAL 60R</t>
  </si>
  <si>
    <t>KAL 60R  Источник питания (3А,36 W)</t>
  </si>
  <si>
    <t>Динамометр 5Н лабораторный</t>
  </si>
  <si>
    <t>Калориметр лабораторный</t>
  </si>
  <si>
    <t>Набор лабораторный "Электричество"</t>
  </si>
  <si>
    <t>Машина электрическая обратимая (двигатель-генератор)</t>
  </si>
  <si>
    <t>PH64200A</t>
  </si>
  <si>
    <t>PH64200A Амперметр с гальванометром демонстрационный</t>
  </si>
  <si>
    <t>PH64200V</t>
  </si>
  <si>
    <t>PH64200V Вольтметр с гальванометром демонстрационный</t>
  </si>
  <si>
    <t>Модель паровой турбины</t>
  </si>
  <si>
    <t>Бумага д.ксерокса Ballet Classik A3 80 г/кв.м 500л. Класс-В</t>
  </si>
  <si>
    <t>Шт</t>
  </si>
  <si>
    <t>BASIC А4 80 г/кв.м 5х500л. 2500л. в упак.</t>
  </si>
  <si>
    <t>упак</t>
  </si>
  <si>
    <t>Бумага д.ксерокса Svetocopy New А3 80 г/кв.м Класс-С</t>
  </si>
  <si>
    <t>TORK Advanced Покрытие на унитаз бумажные 250шт. в упак.</t>
  </si>
  <si>
    <t>TORK Advanced Полотенца бумажные 150м 600л, 2-х слойные</t>
  </si>
  <si>
    <t>TORK Premium Мыло жидкое 475-500 мл., д.тела и волос</t>
  </si>
  <si>
    <t>TORK Premium Полотенца бумажные сложение Interfold мягкие, листовые, белые 110л/пач</t>
  </si>
  <si>
    <t>Блок д. записи 90х90х90мм непрокл. бел.</t>
  </si>
  <si>
    <t>Бумага MAESTRO А4 160г 250л "голубой"</t>
  </si>
  <si>
    <t>Бумага MAESTRO А4 80г 500л "кремовый"</t>
  </si>
  <si>
    <t>Бумага MAESTRO А4 80г 500л "лавандовый"</t>
  </si>
  <si>
    <t>Бумага MAESTRO А4 80г 500л "неон желтый"</t>
  </si>
  <si>
    <t>Бумага MAESTRO А4 80г 500л "оранжево-розовый/лососевый"</t>
  </si>
  <si>
    <t>Бумага MAESTRO А4 80г 500л "розовый"</t>
  </si>
  <si>
    <t>Бумага MAESTRO А4 80г 500л "светло-синий"</t>
  </si>
  <si>
    <t>Ватман А1, (610х860), 200г/м.кв.</t>
  </si>
  <si>
    <t>Ватман А2 (594х420), 200 г</t>
  </si>
  <si>
    <t>Ватман А3, (297х420) 200 г</t>
  </si>
  <si>
    <t>Глобус d= 250мм Политический</t>
  </si>
  <si>
    <t>Глобус d= 320мм Физический</t>
  </si>
  <si>
    <t>Грамота А4 "Золотые узоры, Российская символика"</t>
  </si>
  <si>
    <t>Грамота А4 "Пергамент и глобусы, Российская символика, Мишка"</t>
  </si>
  <si>
    <t>Грамота почетная фольга голограф. Фонтанка</t>
  </si>
  <si>
    <t>24</t>
  </si>
  <si>
    <t>Гребенка d= 6 мм пластиковая прозрачная</t>
  </si>
  <si>
    <t>25</t>
  </si>
  <si>
    <t>Гребенка d= 8 мм пластиковая прозрачная</t>
  </si>
  <si>
    <t>26</t>
  </si>
  <si>
    <t>Гуашь "Луч. Премиум" 12 цв., 15 мл</t>
  </si>
  <si>
    <t>27</t>
  </si>
  <si>
    <t>Дидактический плакат "Адонис. Мамы и детки"</t>
  </si>
  <si>
    <t>28</t>
  </si>
  <si>
    <t>Диплом "Спортивная 1 место/2 место/3 место" Фонтанка</t>
  </si>
  <si>
    <t>29</t>
  </si>
  <si>
    <t>Диплом А4 "Золотые узоры"</t>
  </si>
  <si>
    <t>30</t>
  </si>
  <si>
    <t>Диплом А4 "Российская символика"</t>
  </si>
  <si>
    <t>31</t>
  </si>
  <si>
    <t>Доска д/пластилина А5 "Луч" 205*165 мм, с рельеф. трафаретом</t>
  </si>
  <si>
    <t>32</t>
  </si>
  <si>
    <t>Доска д/пластилина А5 "СТАММ"</t>
  </si>
  <si>
    <t>33</t>
  </si>
  <si>
    <t>Доска Шахматная картон</t>
  </si>
  <si>
    <t>34</t>
  </si>
  <si>
    <t>Зажим "Berlingo" 15мм черный</t>
  </si>
  <si>
    <t>35</t>
  </si>
  <si>
    <t>Иглы для переплетных работ 10см. 10шт.</t>
  </si>
  <si>
    <t>36</t>
  </si>
  <si>
    <t>Игра "Супер Твистер"</t>
  </si>
  <si>
    <t>37</t>
  </si>
  <si>
    <t>Игра настольная "Морской бой"</t>
  </si>
  <si>
    <t>38</t>
  </si>
  <si>
    <t>Игра настольная "Рыцарский турнир"</t>
  </si>
  <si>
    <t>39</t>
  </si>
  <si>
    <t>Игра настольная "Танки"</t>
  </si>
  <si>
    <t>40</t>
  </si>
  <si>
    <t>Игра настольная "Что? Где? Когда?"</t>
  </si>
  <si>
    <t>41</t>
  </si>
  <si>
    <t>Календарь 2015 кварт. трехсекционный, с бегунком, на гребне "Герб и флаг. Горное озеро. Две овечки. Интернет. Овечка. Офис. Планшет. Утро-кофе</t>
  </si>
  <si>
    <t>42</t>
  </si>
  <si>
    <t>Калькулятор настольн. "CITIZEN" SDC-660/SDC-660II 16 разр. 156х156 дв. пит</t>
  </si>
  <si>
    <t>43</t>
  </si>
  <si>
    <t>Карандаши цв. "SILWERHOF. Emotions" 24 цв. карт.европодвес</t>
  </si>
  <si>
    <t>44</t>
  </si>
  <si>
    <t>Карточки "Адонис. Экзотические животные"</t>
  </si>
  <si>
    <t>45</t>
  </si>
  <si>
    <t>Касса "Красная звезда. Учись считать" цифр и счетного материала</t>
  </si>
  <si>
    <t>46</t>
  </si>
  <si>
    <t>Касса "СТАММ. Учись считать" счетного материала, пластмассовый</t>
  </si>
  <si>
    <t>47</t>
  </si>
  <si>
    <t>Книга А4 96л. Регистрации възда-выезда автотранспорта, обл. 7БЦ синяя</t>
  </si>
  <si>
    <t>48</t>
  </si>
  <si>
    <t>Книга А4 96л. Регистрации документов, обл. 7БЦ синяя</t>
  </si>
  <si>
    <t>49</t>
  </si>
  <si>
    <t>Книга детская А4 Росмэн "Детская энциклопедия. Джунгли"</t>
  </si>
  <si>
    <t>50</t>
  </si>
  <si>
    <t>Книга детская А4 Росмэн "Детская энциклопедия. Динозавры"</t>
  </si>
  <si>
    <t>51</t>
  </si>
  <si>
    <t>Книга детская А4 Росмэн "Детская энциклопедия. Древний Египет"</t>
  </si>
  <si>
    <t>52</t>
  </si>
  <si>
    <t>Книга детская А4 Росмэн "Детская энциклопедия. Древний Рим"</t>
  </si>
  <si>
    <t>53</t>
  </si>
  <si>
    <t>Книга детская А4 Росмэн "Детская энциклопедия. Древняя Греция"</t>
  </si>
  <si>
    <t>54</t>
  </si>
  <si>
    <t>Книга детская А4 Росмэн "Детская энциклопедия. Змеи"</t>
  </si>
  <si>
    <t>55</t>
  </si>
  <si>
    <t>Книга детская А4 Росмэн "Детская энциклопедия. Космос"</t>
  </si>
  <si>
    <t>56</t>
  </si>
  <si>
    <t>Книга детская А4 Росмэн "Детская энциклопедия. Микромир"</t>
  </si>
  <si>
    <t>57</t>
  </si>
  <si>
    <t>Книга детская А4 Росмэн "Детская энциклопедия. Насекомые"</t>
  </si>
  <si>
    <t>58</t>
  </si>
  <si>
    <t>Книга детская А4 Росмэн "Детская энциклопедия. Пираты"</t>
  </si>
  <si>
    <t>59</t>
  </si>
  <si>
    <t>Книга детская А4 Росмэн "Детская энциклопедия. Планета Земля"</t>
  </si>
  <si>
    <t>60</t>
  </si>
  <si>
    <t>Книга детская А4 Росмэн "Детская энциклопедия. Почему и потому?"</t>
  </si>
  <si>
    <t>61</t>
  </si>
  <si>
    <t>Книга детская А4 Росмэн "Детская энциклопедия. Техника"</t>
  </si>
  <si>
    <t>62</t>
  </si>
  <si>
    <t>Книга детская А4 Росмэн "Детская энциклопедия динозавров"</t>
  </si>
  <si>
    <t>63</t>
  </si>
  <si>
    <t>Книга детская А5 Росмэн "Детская энциклопедия. Авиация"</t>
  </si>
  <si>
    <t>64</t>
  </si>
  <si>
    <t>Книга детская А5 Росмэн "Детская энциклопедия. Военная техника"</t>
  </si>
  <si>
    <t>65</t>
  </si>
  <si>
    <t>Книга детская А5 Росмэн "Детская энциклопедия. Военная энциклопедия"</t>
  </si>
  <si>
    <t>66</t>
  </si>
  <si>
    <t>Книга детская А5 Росмэн "Детская энциклопедия. Географические открытия"</t>
  </si>
  <si>
    <t>67</t>
  </si>
  <si>
    <t>Книга детская А5 Росмэн "Детская энциклопедия. Деньги"</t>
  </si>
  <si>
    <t>68</t>
  </si>
  <si>
    <t>Книга детская А5 Росмэн "Детская энциклопедия. Динозавры"</t>
  </si>
  <si>
    <t>69</t>
  </si>
  <si>
    <t>Книга детская А5 Росмэн "Детская энциклопедия. Живая природа"</t>
  </si>
  <si>
    <t>70</t>
  </si>
  <si>
    <t>Книга детская А5 Росмэн "Детская энциклопедия. Животные России"</t>
  </si>
  <si>
    <t>71</t>
  </si>
  <si>
    <t>Книга детская А5 Росмэн "Детская энциклопедия. История России"</t>
  </si>
  <si>
    <t>72</t>
  </si>
  <si>
    <t>Книга детская А5 Росмэн "Детская энциклопедия. Лошади"</t>
  </si>
  <si>
    <t>73</t>
  </si>
  <si>
    <t>Книга детская А5 Росмэн "Детская энциклопедия. Мир растений"</t>
  </si>
  <si>
    <t>74</t>
  </si>
  <si>
    <t>Книга детская А5 Росмэн "Детская энциклопедия. Мифология"</t>
  </si>
  <si>
    <t>75</t>
  </si>
  <si>
    <t>Книга детская А5 Росмэн "Детская энциклопедия. Моря и океаны"</t>
  </si>
  <si>
    <t>76</t>
  </si>
  <si>
    <t>Книга детская А5 Росмэн "Детская энциклопедия. Народы мира"</t>
  </si>
  <si>
    <t>77</t>
  </si>
  <si>
    <t>Книга детская А5 Росмэн "Детская энциклопедия. Народы России"</t>
  </si>
  <si>
    <t>78</t>
  </si>
  <si>
    <t>Книга детская А5 Росмэн "Детская энциклопедия. Оружие"</t>
  </si>
  <si>
    <t>79</t>
  </si>
  <si>
    <t>Книга детская А5 Росмэн "Детская энциклопедия. Открытия и изобретения"</t>
  </si>
  <si>
    <t>80</t>
  </si>
  <si>
    <t>Книга детская А5 Росмэн "Детская энциклопедия. Пираты"</t>
  </si>
  <si>
    <t>81</t>
  </si>
  <si>
    <t>Книга детская А5 Росмэн "Детская энциклопедия. Планета Земля"</t>
  </si>
  <si>
    <t>82</t>
  </si>
  <si>
    <t>Книга детская А5 Росмэн "Детская энциклопедия. Подводный мир"</t>
  </si>
  <si>
    <t>83</t>
  </si>
  <si>
    <t>Книга детская А5 Росмэн "Детская энциклопедия. Принцессы"</t>
  </si>
  <si>
    <t>84</t>
  </si>
  <si>
    <t>Книга детская А5 Росмэн "Детская энциклопедия. Птицы"</t>
  </si>
  <si>
    <t>85</t>
  </si>
  <si>
    <t>Книга детская А5 Росмэн "Детская энциклопедия. Россия"</t>
  </si>
  <si>
    <t>86</t>
  </si>
  <si>
    <t>Книга детская А5 Росмэн "Детская энциклопедия. Рыцари"</t>
  </si>
  <si>
    <t>87</t>
  </si>
  <si>
    <t>Книга детская А5 Росмэн "Детская энциклопедия. Страны и континенты"</t>
  </si>
  <si>
    <t>88</t>
  </si>
  <si>
    <t>Книга детская А5 Росмэн "Детская энциклопедия. Танки"</t>
  </si>
  <si>
    <t>89</t>
  </si>
  <si>
    <t>Книга детская А5 Росмэн "Детская энциклопедия. Транспорт"</t>
  </si>
  <si>
    <t>90</t>
  </si>
  <si>
    <t>Книга детская А5 Росмэн "Детская энциклопедия. Футбол"</t>
  </si>
  <si>
    <t>91</t>
  </si>
  <si>
    <t>Книга детская А5 Росмэн "Детская энциклопедия. Хищники"</t>
  </si>
  <si>
    <t>92</t>
  </si>
  <si>
    <t>Книга детская А5 Росмэн "Детская энциклопедия. Человек"</t>
  </si>
  <si>
    <t>93</t>
  </si>
  <si>
    <t>Книга детская А5 Росмэн "Детская энциклопедия. Чудеса света"</t>
  </si>
  <si>
    <t>94</t>
  </si>
  <si>
    <t>Книга учета А4 60л.кл. "Светоч"</t>
  </si>
  <si>
    <t>95</t>
  </si>
  <si>
    <t>Кнопки "Josef Otten. Флажок" 60шт. силовые цветные в пласт. упак</t>
  </si>
  <si>
    <t>96</t>
  </si>
  <si>
    <t>Кнопки-гвоздики "SILWERHOF. Шар" 100шт. цветные</t>
  </si>
  <si>
    <t>97</t>
  </si>
  <si>
    <t>Конструктор металлический №1</t>
  </si>
  <si>
    <t>98</t>
  </si>
  <si>
    <t>Конструктор металлический №1 20 моделей цветной</t>
  </si>
  <si>
    <t>99</t>
  </si>
  <si>
    <t>Конструктор металлический №1 Юный гений</t>
  </si>
  <si>
    <t>100</t>
  </si>
  <si>
    <t>Конструктор металлический №2 (10)</t>
  </si>
  <si>
    <t>101</t>
  </si>
  <si>
    <t>Конструктор металлический №2 20 моделей цветной</t>
  </si>
  <si>
    <t>102</t>
  </si>
  <si>
    <t>Конструктор металлический №3 Юниор</t>
  </si>
  <si>
    <t>103</t>
  </si>
  <si>
    <t>Конструктор металлический Самоделкин 30 моделей</t>
  </si>
  <si>
    <t>104</t>
  </si>
  <si>
    <t>Конструктор металлический Самоделкин 50 моделей</t>
  </si>
  <si>
    <t>105</t>
  </si>
  <si>
    <t>Конструктор металлический Самоделкин 80 моделей</t>
  </si>
  <si>
    <t>106</t>
  </si>
  <si>
    <t>Конструктор металлический Юниор 19 моделей цветной</t>
  </si>
  <si>
    <t>107</t>
  </si>
  <si>
    <t>Коррект. машинка "Berlingo" 5мм х 8м, в блистере</t>
  </si>
  <si>
    <t>108</t>
  </si>
  <si>
    <t>Краски акв. "Гамма. Мультики" 12 цв. медовые, б/к, карт. упак.</t>
  </si>
  <si>
    <t>109</t>
  </si>
  <si>
    <t>Краски акриловые "Флуорэкс" 6цв.,(бан. 20мл)</t>
  </si>
  <si>
    <t>110</t>
  </si>
  <si>
    <t>Краски декоративные "Развивашки. Декор. Классик" 18мл. цветные</t>
  </si>
  <si>
    <t>111</t>
  </si>
  <si>
    <t>Краски декоративные "Развивашки. Декор. Неон" 18мл. цветные</t>
  </si>
  <si>
    <t>112</t>
  </si>
  <si>
    <t>Краски по стеклу "Луч. Витраж" 6 цв., 3 декоративные подвески</t>
  </si>
  <si>
    <t>113</t>
  </si>
  <si>
    <t>Лупа d-75мм "Sponsor"с пластик.держателем, увеличение 5</t>
  </si>
  <si>
    <t>114</t>
  </si>
  <si>
    <t>Мел "Silwerhof. Emotions" 100 шт., школьный белый, квадратный</t>
  </si>
  <si>
    <t>115</t>
  </si>
  <si>
    <t>Мел "Опла" 150 шт., школьный белый беспыльный</t>
  </si>
  <si>
    <t>116</t>
  </si>
  <si>
    <t>Набор кистей 5 шт. "Josef Otten" круглые, нейлон, прозр. ручки</t>
  </si>
  <si>
    <t>117</t>
  </si>
  <si>
    <t>Набор стеков "СТАММ" 2 шт. в упак.</t>
  </si>
  <si>
    <t>118</t>
  </si>
  <si>
    <t>Набор цифр и англ. алфавита "Рыжий кот" на магнитах</t>
  </si>
  <si>
    <t>119</t>
  </si>
  <si>
    <t>Наглядно-дидактическое пособие "Времена года. Природные явления"</t>
  </si>
  <si>
    <t>120</t>
  </si>
  <si>
    <t>Нитки армированные 200ЛХ 500м белые</t>
  </si>
  <si>
    <t>121</t>
  </si>
  <si>
    <t>Ножницы "EXPERT. Complete EasyLife" 14см., резинов. ручки</t>
  </si>
  <si>
    <t>122</t>
  </si>
  <si>
    <t>Палитра "Луч № 2" пластик, прямоугольная</t>
  </si>
  <si>
    <t>123</t>
  </si>
  <si>
    <t>Палитра "ТПК Пчёлка" пластик</t>
  </si>
  <si>
    <t>124</t>
  </si>
  <si>
    <t>Папка А4 со скоросшивателем "Flexi" зеленая</t>
  </si>
  <si>
    <t>125</t>
  </si>
  <si>
    <t>Папка-уголок "Berlingo" 180 мк синий</t>
  </si>
  <si>
    <t>126</t>
  </si>
  <si>
    <t>Пластилин "Луч. ZOO" 6 цв.</t>
  </si>
  <si>
    <t>127</t>
  </si>
  <si>
    <t>Подставка наст. А4 для рекламн.материалов односторонняя, оргстекло</t>
  </si>
  <si>
    <t>128</t>
  </si>
  <si>
    <t>Поле для шашек</t>
  </si>
  <si>
    <t>129</t>
  </si>
  <si>
    <t>Прибор для выжигания по дереву "Вязь"</t>
  </si>
  <si>
    <t>130</t>
  </si>
  <si>
    <t>Прибор для выжигания по дереву "Узор-1"</t>
  </si>
  <si>
    <t>131</t>
  </si>
  <si>
    <t>Рулон для факса 210-12-30 (термо) Universal/NBK (Flow Pack)</t>
  </si>
  <si>
    <t>132</t>
  </si>
  <si>
    <t>Салфетки д/ очист. экранов "Berlingo" 100шт. в упак.</t>
  </si>
  <si>
    <t>133</t>
  </si>
  <si>
    <t>Скоросшив. с прозр. верхом А4 "Berlingo" зеленый</t>
  </si>
  <si>
    <t>134</t>
  </si>
  <si>
    <t>Скоросшив. с прозр. верхом А4 "Berlingo" розовый</t>
  </si>
  <si>
    <t>135</t>
  </si>
  <si>
    <t>Скоросшив. с прозр. верхом А4 "Berlingo" салатовый</t>
  </si>
  <si>
    <t>136</t>
  </si>
  <si>
    <t>Скоросшив. с прозр. верхом А4 "Berlingo" серый</t>
  </si>
  <si>
    <t>137</t>
  </si>
  <si>
    <t>Скоросшив. с прозр. верхом А4 "Berlingo" фиолетовый</t>
  </si>
  <si>
    <t>138</t>
  </si>
  <si>
    <t>Стакан непроливайка "Стамм №2" двойной</t>
  </si>
  <si>
    <t>139</t>
  </si>
  <si>
    <t>Стакан непроливайка "Стамм" 5 цветов в ассортименте</t>
  </si>
  <si>
    <t>140</t>
  </si>
  <si>
    <t>Тетр. А5 18л.кл. "Архангельский ЦБК" обл. однотонная</t>
  </si>
  <si>
    <t>141</t>
  </si>
  <si>
    <t>Тетр. А5 18л.лин. "Архангельский ЦБК" обл. однотонная</t>
  </si>
  <si>
    <t>142</t>
  </si>
  <si>
    <t>Точилка "Silwerhof. Classic" механическая, синяя</t>
  </si>
  <si>
    <t>143</t>
  </si>
  <si>
    <t>Фартук "Канцбург" с нарукавниками однотонный</t>
  </si>
  <si>
    <t>144</t>
  </si>
  <si>
    <t>Фломастеры "Centropen. Пингвины" 12 цв., ПВХ упак.</t>
  </si>
  <si>
    <t>145</t>
  </si>
  <si>
    <t>Циркуль "iOffice. Козья ножка" металлический</t>
  </si>
  <si>
    <t>146</t>
  </si>
  <si>
    <t>Шар 9"/23см Декоратор WHITE 100шт в упак. Поиск</t>
  </si>
  <si>
    <t>147</t>
  </si>
  <si>
    <t>Шар 9"/23см Пастель DARK GREEN 100шт в упак. Поиск</t>
  </si>
  <si>
    <t>148</t>
  </si>
  <si>
    <t>Шар Пастель Экстра Red 50 ШТ. в упак.</t>
  </si>
  <si>
    <t>149</t>
  </si>
  <si>
    <t>Шашки в карт. коробке</t>
  </si>
  <si>
    <t>150</t>
  </si>
  <si>
    <t>Ящик д. хранения 108 ключей Office-Force 200*80*160мм с кодовым замком+ 20 брелок</t>
  </si>
  <si>
    <t>Наименование оборудования и характеристики</t>
  </si>
  <si>
    <t>Цифровой портативный микроскоп MAN1011</t>
  </si>
  <si>
    <t>Документ-камера Gaoke GK-9500</t>
  </si>
  <si>
    <t>Документ-камера DocExpress DX-1460</t>
  </si>
  <si>
    <t>1.                   </t>
  </si>
  <si>
    <t>2.                   </t>
  </si>
  <si>
    <t>3.                   </t>
  </si>
  <si>
    <t xml:space="preserve">Цена </t>
  </si>
  <si>
    <t xml:space="preserve">Кол-во </t>
  </si>
  <si>
    <t xml:space="preserve">Стоимость </t>
  </si>
  <si>
    <t>Кладовая уч. Пособий</t>
  </si>
  <si>
    <t>Студент</t>
  </si>
  <si>
    <t>Стоик-М</t>
  </si>
  <si>
    <t>Силур спорт</t>
  </si>
  <si>
    <t>ЕД.</t>
  </si>
  <si>
    <t>Лабораторный комплекс для учебной практической и проектной деятельности по естественнонаучным дисциплинам (физике, химии, биологии, естествознанию)</t>
  </si>
  <si>
    <t>Лабораторный комплект по механике (базовая комплектация)</t>
  </si>
  <si>
    <t>Лабораторный комплект по молекулярной физике и термодинамике (базовая комплектация)</t>
  </si>
  <si>
    <t>Лабораторный комплект по электродинамике (с БПА, ЦАВ, электродвигателем)</t>
  </si>
  <si>
    <t>Лабораторный комплект по оптике (базовая комплектация М)</t>
  </si>
  <si>
    <t>Лабораторный комплект по квантовым явлениям модернизированный</t>
  </si>
  <si>
    <t>Лабораторный комплект по электростатике</t>
  </si>
  <si>
    <t>ГИА по физике 2014: комплект №1 без весов</t>
  </si>
  <si>
    <t>ГИА по физике 2014: комплект №2</t>
  </si>
  <si>
    <t>ГИА по физике 2014: комплект №3</t>
  </si>
  <si>
    <t>ГИА по физике 2014: комплект №4</t>
  </si>
  <si>
    <t>ГИА по физике 2014: комплект №5</t>
  </si>
  <si>
    <t>ГИА по физике 2014: комплект №6</t>
  </si>
  <si>
    <t>ГИА по физике 2014: комплект №7</t>
  </si>
  <si>
    <t>ГИА по физике 2014: комплект №8</t>
  </si>
  <si>
    <t>Микролаборатория для химического эксперимента (с ППГ, набором керамики и фарфора)</t>
  </si>
  <si>
    <t>Микролаборатория для химического эксперимента (с нагревателем пробирок)</t>
  </si>
  <si>
    <t>Набор оборудования для выполнения ГИА по химии</t>
  </si>
  <si>
    <t>Набор для хранения реактивов для ГИА по химии</t>
  </si>
  <si>
    <t>Набор реактивов и расходных материалов для проведения ГИА по химии</t>
  </si>
  <si>
    <t>Спиртовка лабораторная малая</t>
  </si>
  <si>
    <t>Зажим пробирочный</t>
  </si>
  <si>
    <t>Планшетка для капельных реакций с фоновым экраном</t>
  </si>
  <si>
    <t>Комплект мерных цилиндров 100 мл (упаковка 5 шт.)</t>
  </si>
  <si>
    <t>Биологическая микролаборатория</t>
  </si>
  <si>
    <t>Чашка Петри (стекло)</t>
  </si>
  <si>
    <t>Стекло предметное (упаковка 72 шт.)</t>
  </si>
  <si>
    <t>Стекло покровное (упаковка 1000 шт.)</t>
  </si>
  <si>
    <t>43459345/4345 9329</t>
  </si>
  <si>
    <t>OKI С3300, С3400, С3450, С3600 тонер-картридж Yellow (жёлтый, 2500 стр)</t>
  </si>
  <si>
    <t>43459347/4345 9331</t>
  </si>
  <si>
    <t>OKI С3300, С3400, С3450, С3600 тонер-картридж Cyan (голубой, 2500 стр)</t>
  </si>
  <si>
    <t>43459348/4345 9332</t>
  </si>
  <si>
    <t>OKI С3300, С3400, С3450, С3600 тонер-картридж Black (чёрный, 2500 стр)</t>
  </si>
  <si>
    <t>43459346/4345 9330</t>
  </si>
  <si>
    <t>OKI С3300, С3400, С3450, С3600 тонер-картридж Magenta (розовый, 2500 стр)</t>
  </si>
  <si>
    <t>картридж</t>
  </si>
  <si>
    <t>Электромагнит (трансформер лабораторный)</t>
  </si>
  <si>
    <t>384.00</t>
  </si>
  <si>
    <t>Цилиндр мерный с носиком 100 мл</t>
  </si>
  <si>
    <t>162.00</t>
  </si>
  <si>
    <t>Весы электронные 200г 0,01г. лабораторные</t>
  </si>
  <si>
    <t>780.00</t>
  </si>
  <si>
    <t>Набор демонстрационный "Маятник Максвелла"</t>
  </si>
  <si>
    <t>2'044.00</t>
  </si>
  <si>
    <t>Набор демонстрационный "Тепловые явления"</t>
  </si>
  <si>
    <t>5788.00</t>
  </si>
  <si>
    <t>"Волновая оптика" набор демонстрационный</t>
  </si>
  <si>
    <t>9340.00</t>
  </si>
  <si>
    <t>Набор демонстрационный "Определение постоянной Планка"</t>
  </si>
  <si>
    <t>3'580.00</t>
  </si>
  <si>
    <t>Комплект соединительных проводов</t>
  </si>
  <si>
    <t>348.00</t>
  </si>
  <si>
    <t>Лабораторный набор "Кристаллизация"</t>
  </si>
  <si>
    <t>297.00</t>
  </si>
  <si>
    <t>23'163.00</t>
  </si>
  <si>
    <t>Комплект для демонстрации превращений световой энергии</t>
  </si>
  <si>
    <t>Источник постоянного и переменного напряжения (В-24)</t>
  </si>
  <si>
    <t>12400.00</t>
  </si>
  <si>
    <t>3'574.00</t>
  </si>
  <si>
    <t>Пистолет баллистический</t>
  </si>
  <si>
    <t>2'126.00</t>
  </si>
  <si>
    <t>Прибор для демонстрации взаимодействия электрических токов</t>
  </si>
  <si>
    <t>2'568.00</t>
  </si>
  <si>
    <t>Генератор (источник) высокого напряжения</t>
  </si>
  <si>
    <t>6'801.00</t>
  </si>
  <si>
    <t>Генератор звуковой частоты</t>
  </si>
  <si>
    <t>6'973.00</t>
  </si>
  <si>
    <t>Набор хим. посуды и принадлежностей для каб.физики (КДЛФ)</t>
  </si>
  <si>
    <t>5'240.00</t>
  </si>
  <si>
    <t>Вакуумная тарелка со звонком</t>
  </si>
  <si>
    <t>3'644.00</t>
  </si>
  <si>
    <t>Прибор для демонстрации атмосферного давления (Магдебургские полушария)</t>
  </si>
  <si>
    <t>1'044.00</t>
  </si>
  <si>
    <t>Трубка Ньютона</t>
  </si>
  <si>
    <t>Комплект таблиц по биологии дем. "Общая биология 1" (16 табл., Формат А1, лам.)</t>
  </si>
  <si>
    <t>3763.00</t>
  </si>
  <si>
    <t>Модель структуры ДНК (разборная)</t>
  </si>
  <si>
    <t>2'346.00</t>
  </si>
  <si>
    <t>Модель-аппликация "Генетика групп крови" (ламинированная)</t>
  </si>
  <si>
    <t>489.00</t>
  </si>
  <si>
    <t>Модель-аппликация "Моногибридное скрещивание" (ламинированная)</t>
  </si>
  <si>
    <t>451.00</t>
  </si>
  <si>
    <t>Модель-аппликация "Дигибридное скрещивание" (ламинированная)</t>
  </si>
  <si>
    <t>566.00</t>
  </si>
  <si>
    <t>Скелет костной рыбы</t>
  </si>
  <si>
    <t>2'261.00</t>
  </si>
  <si>
    <t>Скелет лягушки</t>
  </si>
  <si>
    <t>1'698.00</t>
  </si>
  <si>
    <t>Набор хим. посуды и принадлежностей для лаб. работ по биологии (НПБЛ)</t>
  </si>
  <si>
    <t>2'296.00</t>
  </si>
  <si>
    <t>Модель-аппликация "Разнообразие низших и высших хордовых" (ламинированная)</t>
  </si>
  <si>
    <t>958.00</t>
  </si>
  <si>
    <t>Модель-аппликация "Классификация растений и животных" (ламинированная)</t>
  </si>
  <si>
    <t>615.00</t>
  </si>
  <si>
    <t>Гербарий "Систематика растений. Семейство Пасленовые. Крестоцветные. Сложноцветные" (раздаточный)</t>
  </si>
  <si>
    <t>406.00</t>
  </si>
  <si>
    <t>Гербарий "Систематика растений. Семейство Бобовые. Злаки" (раздаточный)</t>
  </si>
  <si>
    <t>1193.00</t>
  </si>
  <si>
    <t>1595.00</t>
  </si>
  <si>
    <t>Гербарий "Систематика растений. Семейство Розоцветные" (раздаточный)</t>
  </si>
  <si>
    <t>Термометр жидкостной (0-100 град.)</t>
  </si>
  <si>
    <t>175.00</t>
  </si>
  <si>
    <t>Штатив лабораторный химический</t>
  </si>
  <si>
    <t>750.00</t>
  </si>
  <si>
    <t>Спиртовка лабораторная</t>
  </si>
  <si>
    <t>204.00</t>
  </si>
  <si>
    <t>Набор хим. посуды и принадлежностей для лаб. работ по химии (НПХЛ)</t>
  </si>
  <si>
    <t>3'273.00</t>
  </si>
  <si>
    <t>Набор №  6 ОС Щелочные и щелочноземельные металлы</t>
  </si>
  <si>
    <t>2764.00</t>
  </si>
  <si>
    <t>Карты -инструкции для практ.занятий по химии :8-11кл.Ил.,96 стр.Назарова Т.С.</t>
  </si>
  <si>
    <t>80.00</t>
  </si>
  <si>
    <t>Таблица демонстрационная "Окраска индикаторов в различных средах" (винил 70x100)</t>
  </si>
  <si>
    <t>980.00</t>
  </si>
  <si>
    <t>Комплект таблиц по химии дем. "Химическое производство. Металлургия" (16 табл..Формат А1, ламинир.)</t>
  </si>
  <si>
    <t>Набор материалов по химии</t>
  </si>
  <si>
    <t>Г239.00</t>
  </si>
  <si>
    <t>Коллекция "Чугун и сталь"</t>
  </si>
  <si>
    <t>П06.00</t>
  </si>
  <si>
    <t>Коллекция "Нефть и продукты ее переработки" демонстрационная</t>
  </si>
  <si>
    <t>1'222.00</t>
  </si>
  <si>
    <t>Набор материалов по физике</t>
  </si>
  <si>
    <t>994.00</t>
  </si>
  <si>
    <t>Гигрометр психрометрический</t>
  </si>
  <si>
    <t>Ведерко Архимеда (прибор для демонстрации закона Архимеда)</t>
  </si>
  <si>
    <t>1'246.00</t>
  </si>
  <si>
    <t>Источник питания лабораторный учебный</t>
  </si>
  <si>
    <t>1'230.00</t>
  </si>
  <si>
    <t>Лабораторный набор "Геометрическая оптика."</t>
  </si>
  <si>
    <t>636.00</t>
  </si>
  <si>
    <t>Лабораторный набор "Гидростатика, плавание тел"</t>
  </si>
  <si>
    <t>420.00</t>
  </si>
  <si>
    <t>Лабораторный набор "Исследование атмосферного давления"</t>
  </si>
  <si>
    <t>353.00</t>
  </si>
  <si>
    <t>Лабораторный набор "Механика, простые механизмы"</t>
  </si>
  <si>
    <t>538.00</t>
  </si>
  <si>
    <t>Лабораторный набор 'Тепловые явления"</t>
  </si>
  <si>
    <t>718.00</t>
  </si>
  <si>
    <t>Набор лабораторный "Тепловые явления"</t>
  </si>
  <si>
    <t>3'195.00</t>
  </si>
  <si>
    <t>Набор лабораторный "Электродинамика"</t>
  </si>
  <si>
    <t>3'514.00</t>
  </si>
  <si>
    <t>Электроскопы (2 шт.)</t>
  </si>
  <si>
    <t>786.00</t>
  </si>
  <si>
    <t>Таблица демонстрационная "Правила техники безопасности в кабинете Физики" (винил 70x100)</t>
  </si>
  <si>
    <t>Комплект приборов и принадлежностей для демонстрации св-в электромагнит.волн</t>
  </si>
  <si>
    <t>Политехник</t>
  </si>
  <si>
    <t>Кабель Aopen UTP 4 Pairs Cat 5Е 305m solid (AWG24</t>
  </si>
  <si>
    <t>1.000</t>
  </si>
  <si>
    <t>2,600.00</t>
  </si>
  <si>
    <t>Матрица для Samsung R290</t>
  </si>
  <si>
    <t>6,200.00</t>
  </si>
  <si>
    <t>Устройство для прошивки документов УПД-2В</t>
  </si>
  <si>
    <t>Картон 230х320 пачка 100 листов</t>
  </si>
  <si>
    <t>Игла для переплётных работ (125 мм)</t>
  </si>
  <si>
    <t>Переплет</t>
  </si>
  <si>
    <t>Истомин</t>
  </si>
  <si>
    <t>Лампы к проекторам</t>
  </si>
  <si>
    <t>Ризограф</t>
  </si>
  <si>
    <t>Лампа OSRAM HLX 64655 24V250W</t>
  </si>
  <si>
    <t>Зеркальный шар 30 см</t>
  </si>
  <si>
    <t>Разъем Neutrink</t>
  </si>
  <si>
    <t>Мотор для зеркального шара</t>
  </si>
  <si>
    <t>Прожектор</t>
  </si>
  <si>
    <t>Электрический звонок</t>
  </si>
  <si>
    <t>Питьевой фонтанчик</t>
  </si>
  <si>
    <t>Разное</t>
  </si>
  <si>
    <t>Снеговик</t>
  </si>
  <si>
    <t>Стремянка</t>
  </si>
  <si>
    <t>Наименование</t>
  </si>
  <si>
    <t>Лампа для проектора AcerXD1160Z ( EC.J5600.001 ) (оригинальная с модулем)</t>
  </si>
  <si>
    <t>9 150.00</t>
  </si>
  <si>
    <t>Лампа для проектора BENQ МР611с ( оригинальная с модулем )</t>
  </si>
  <si>
    <t>9 100.00</t>
  </si>
  <si>
    <t>Лампа для проектора TOSHIBA TLP XD 2000 (оригинальная с модулем)</t>
  </si>
  <si>
    <t>7 750.00</t>
  </si>
  <si>
    <t>Лампа для проектора NEC NP100 ( NP10LP ) (оригинальная с модулем)</t>
  </si>
  <si>
    <t>9 750.00</t>
  </si>
  <si>
    <t>Лампа для проектора NEC NP210 ( NP13LP ) (оригинапьнаяс модулем )</t>
  </si>
  <si>
    <t>10 200.00</t>
  </si>
  <si>
    <t>Лампа для проектора NEC VT590 (VT85LP ( оригинальная с модулем )</t>
  </si>
  <si>
    <t>5 900.00</t>
  </si>
  <si>
    <t>Лампа для проектора NEC VT595 ( VT85LP ) (оригинальная с модулем)</t>
  </si>
  <si>
    <t>Лампа для проектора NEC NP115 ( NP06LP ) ( оригинальная с модулем )</t>
  </si>
  <si>
    <t>Лампа для проектора Epson EB-TW420 ( ELPLP41 / V13H010L41 ) ( оригинальная с модулем )</t>
  </si>
  <si>
    <t>Наименование товара</t>
  </si>
  <si>
    <t>Ризограф RISO CZ 100 А4</t>
  </si>
  <si>
    <t>Мастер-пленка А4 RISO Kagaku CZ (S-7608)</t>
  </si>
  <si>
    <t>Краска черная RISO Kagaku CZ iS-4877)</t>
  </si>
  <si>
    <t>Химлабо</t>
  </si>
  <si>
    <t>НДС</t>
  </si>
  <si>
    <t>книги</t>
  </si>
  <si>
    <t>книги 1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</si>
</sst>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,##0_р_."/>
    <numFmt numFmtId="174" formatCode="#,##0&quot;р.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&quot;р.&quot;"/>
    <numFmt numFmtId="180" formatCode="#,##0.00_р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&quot;р.&quot;"/>
    <numFmt numFmtId="188" formatCode="0000"/>
    <numFmt numFmtId="189" formatCode="#,##0.00_ ;[Red]\-#,##0.00\ "/>
    <numFmt numFmtId="190" formatCode="#,##0.0_ ;[Red]\-#,##0.0\ "/>
    <numFmt numFmtId="191" formatCode="#,##0_ ;[Red]\-#,##0\ "/>
    <numFmt numFmtId="192" formatCode="[$-FC19]d\ mmmm\ yyyy\ &quot;г.&quot;"/>
    <numFmt numFmtId="193" formatCode="000000"/>
  </numFmts>
  <fonts count="45">
    <font>
      <sz val="10"/>
      <color indexed="8"/>
      <name val="Arial"/>
      <family val="0"/>
    </font>
    <font>
      <i/>
      <sz val="12"/>
      <color indexed="8"/>
      <name val="Times New Roman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2" fontId="0" fillId="0" borderId="10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4" fontId="0" fillId="0" borderId="0" xfId="0" applyNumberFormat="1" applyAlignment="1">
      <alignment/>
    </xf>
    <xf numFmtId="0" fontId="9" fillId="0" borderId="12" xfId="0" applyFont="1" applyBorder="1" applyAlignment="1">
      <alignment/>
    </xf>
    <xf numFmtId="4" fontId="9" fillId="0" borderId="12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 vertical="top"/>
    </xf>
    <xf numFmtId="1" fontId="0" fillId="0" borderId="15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1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left" vertical="top"/>
    </xf>
    <xf numFmtId="4" fontId="0" fillId="0" borderId="12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2" fontId="0" fillId="0" borderId="14" xfId="0" applyNumberFormat="1" applyFont="1" applyBorder="1" applyAlignment="1">
      <alignment horizontal="right" vertical="top"/>
    </xf>
    <xf numFmtId="193" fontId="0" fillId="0" borderId="12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0" fontId="0" fillId="0" borderId="10" xfId="0" applyBorder="1" applyAlignment="1">
      <alignment horizontal="left" vertical="top"/>
    </xf>
    <xf numFmtId="4" fontId="0" fillId="0" borderId="10" xfId="0" applyNumberFormat="1" applyBorder="1" applyAlignment="1">
      <alignment horizontal="right" vertical="top"/>
    </xf>
    <xf numFmtId="4" fontId="0" fillId="0" borderId="11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2" fontId="0" fillId="0" borderId="11" xfId="0" applyNumberForma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0" xfId="0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6" fillId="0" borderId="0" xfId="0" applyFont="1" applyAlignment="1">
      <alignment/>
    </xf>
    <xf numFmtId="0" fontId="9" fillId="0" borderId="12" xfId="0" applyFont="1" applyBorder="1" applyAlignment="1">
      <alignment wrapText="1"/>
    </xf>
    <xf numFmtId="0" fontId="27" fillId="0" borderId="0" xfId="0" applyFont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0"/>
  <sheetViews>
    <sheetView zoomScalePageLayoutView="0" workbookViewId="0" topLeftCell="A25">
      <selection activeCell="AP40" sqref="AP40"/>
    </sheetView>
  </sheetViews>
  <sheetFormatPr defaultColWidth="9.140625" defaultRowHeight="12.75"/>
  <cols>
    <col min="1" max="5" width="3.00390625" style="0" customWidth="1"/>
    <col min="6" max="6" width="1.57421875" style="0" customWidth="1"/>
    <col min="7" max="21" width="3.00390625" style="0" customWidth="1"/>
    <col min="22" max="23" width="0" style="0" hidden="1" customWidth="1"/>
    <col min="24" max="25" width="3.00390625" style="0" customWidth="1"/>
    <col min="26" max="26" width="0.2890625" style="0" customWidth="1"/>
    <col min="27" max="31" width="3.00390625" style="0" customWidth="1"/>
    <col min="32" max="32" width="1.28515625" style="0" customWidth="1"/>
    <col min="33" max="36" width="3.00390625" style="0" customWidth="1"/>
    <col min="37" max="37" width="0" style="0" hidden="1" customWidth="1"/>
  </cols>
  <sheetData>
    <row r="1" spans="1:37" ht="12.75">
      <c r="A1" s="27" t="s">
        <v>4</v>
      </c>
      <c r="B1" s="27"/>
      <c r="C1" s="28" t="s">
        <v>51</v>
      </c>
      <c r="D1" s="28"/>
      <c r="E1" s="28"/>
      <c r="F1" s="28"/>
      <c r="G1" s="28" t="s">
        <v>52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 t="s">
        <v>1</v>
      </c>
      <c r="Y1" s="28"/>
      <c r="Z1" s="28"/>
      <c r="AA1" s="28" t="s">
        <v>26</v>
      </c>
      <c r="AB1" s="28"/>
      <c r="AC1" s="28" t="s">
        <v>2</v>
      </c>
      <c r="AD1" s="28"/>
      <c r="AE1" s="28"/>
      <c r="AF1" s="28"/>
      <c r="AG1" s="26" t="s">
        <v>3</v>
      </c>
      <c r="AH1" s="26"/>
      <c r="AI1" s="26"/>
      <c r="AJ1" s="26"/>
      <c r="AK1" s="26"/>
    </row>
    <row r="2" spans="1:37" ht="12.75">
      <c r="A2" s="17">
        <v>1</v>
      </c>
      <c r="B2" s="17"/>
      <c r="C2" s="19" t="s">
        <v>53</v>
      </c>
      <c r="D2" s="19"/>
      <c r="E2" s="19"/>
      <c r="F2" s="19"/>
      <c r="G2" s="19" t="s">
        <v>54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>
        <v>1</v>
      </c>
      <c r="Y2" s="20"/>
      <c r="Z2" s="20"/>
      <c r="AA2" s="21" t="s">
        <v>28</v>
      </c>
      <c r="AB2" s="21"/>
      <c r="AC2" s="22">
        <v>3781</v>
      </c>
      <c r="AD2" s="22"/>
      <c r="AE2" s="22"/>
      <c r="AF2" s="22"/>
      <c r="AG2" s="16">
        <v>3781</v>
      </c>
      <c r="AH2" s="16"/>
      <c r="AI2" s="16"/>
      <c r="AJ2" s="16"/>
      <c r="AK2" s="16"/>
    </row>
    <row r="3" spans="1:37" ht="12.75">
      <c r="A3" s="17">
        <v>2</v>
      </c>
      <c r="B3" s="17"/>
      <c r="C3" s="19" t="s">
        <v>55</v>
      </c>
      <c r="D3" s="19"/>
      <c r="E3" s="19"/>
      <c r="F3" s="19"/>
      <c r="G3" s="19" t="s">
        <v>56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>
        <v>1</v>
      </c>
      <c r="Y3" s="20"/>
      <c r="Z3" s="20"/>
      <c r="AA3" s="21" t="s">
        <v>28</v>
      </c>
      <c r="AB3" s="21"/>
      <c r="AC3" s="22">
        <v>1212</v>
      </c>
      <c r="AD3" s="22"/>
      <c r="AE3" s="22"/>
      <c r="AF3" s="22"/>
      <c r="AG3" s="16">
        <v>1212</v>
      </c>
      <c r="AH3" s="16"/>
      <c r="AI3" s="16"/>
      <c r="AJ3" s="16"/>
      <c r="AK3" s="16"/>
    </row>
    <row r="4" spans="1:37" ht="12.75">
      <c r="A4" s="17">
        <v>3</v>
      </c>
      <c r="B4" s="17"/>
      <c r="C4" s="19" t="s">
        <v>57</v>
      </c>
      <c r="D4" s="19"/>
      <c r="E4" s="19"/>
      <c r="F4" s="19"/>
      <c r="G4" s="19" t="s">
        <v>58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>
        <v>1</v>
      </c>
      <c r="Y4" s="20"/>
      <c r="Z4" s="20"/>
      <c r="AA4" s="21" t="s">
        <v>28</v>
      </c>
      <c r="AB4" s="21"/>
      <c r="AC4" s="22">
        <v>3032</v>
      </c>
      <c r="AD4" s="22"/>
      <c r="AE4" s="22"/>
      <c r="AF4" s="22"/>
      <c r="AG4" s="16">
        <v>3032</v>
      </c>
      <c r="AH4" s="16"/>
      <c r="AI4" s="16"/>
      <c r="AJ4" s="16"/>
      <c r="AK4" s="16"/>
    </row>
    <row r="5" spans="1:37" ht="12.75">
      <c r="A5" s="17">
        <v>4</v>
      </c>
      <c r="B5" s="17"/>
      <c r="C5" s="19" t="s">
        <v>59</v>
      </c>
      <c r="D5" s="19"/>
      <c r="E5" s="19"/>
      <c r="F5" s="19"/>
      <c r="G5" s="19" t="s">
        <v>60</v>
      </c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>
        <v>1</v>
      </c>
      <c r="Y5" s="20"/>
      <c r="Z5" s="20"/>
      <c r="AA5" s="21" t="s">
        <v>28</v>
      </c>
      <c r="AB5" s="21"/>
      <c r="AC5" s="22">
        <v>6063</v>
      </c>
      <c r="AD5" s="22"/>
      <c r="AE5" s="22"/>
      <c r="AF5" s="22"/>
      <c r="AG5" s="16">
        <v>6063</v>
      </c>
      <c r="AH5" s="16"/>
      <c r="AI5" s="16"/>
      <c r="AJ5" s="16"/>
      <c r="AK5" s="16"/>
    </row>
    <row r="6" spans="1:37" ht="12.75">
      <c r="A6" s="17">
        <v>5</v>
      </c>
      <c r="B6" s="17"/>
      <c r="C6" s="19" t="s">
        <v>61</v>
      </c>
      <c r="D6" s="19"/>
      <c r="E6" s="19"/>
      <c r="F6" s="19"/>
      <c r="G6" s="19" t="s">
        <v>62</v>
      </c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>
        <v>1</v>
      </c>
      <c r="Y6" s="20"/>
      <c r="Z6" s="20"/>
      <c r="AA6" s="21" t="s">
        <v>28</v>
      </c>
      <c r="AB6" s="21"/>
      <c r="AC6" s="22">
        <v>2304</v>
      </c>
      <c r="AD6" s="22"/>
      <c r="AE6" s="22"/>
      <c r="AF6" s="22"/>
      <c r="AG6" s="16">
        <v>2304</v>
      </c>
      <c r="AH6" s="16"/>
      <c r="AI6" s="16"/>
      <c r="AJ6" s="16"/>
      <c r="AK6" s="16"/>
    </row>
    <row r="7" spans="1:37" ht="12.75">
      <c r="A7" s="17">
        <v>6</v>
      </c>
      <c r="B7" s="17"/>
      <c r="C7" s="19" t="s">
        <v>63</v>
      </c>
      <c r="D7" s="19"/>
      <c r="E7" s="19"/>
      <c r="F7" s="19"/>
      <c r="G7" s="19" t="s">
        <v>64</v>
      </c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20">
        <v>1</v>
      </c>
      <c r="Y7" s="20"/>
      <c r="Z7" s="20"/>
      <c r="AA7" s="21" t="s">
        <v>28</v>
      </c>
      <c r="AB7" s="21"/>
      <c r="AC7" s="22">
        <v>1752</v>
      </c>
      <c r="AD7" s="22"/>
      <c r="AE7" s="22"/>
      <c r="AF7" s="22"/>
      <c r="AG7" s="16">
        <v>1752</v>
      </c>
      <c r="AH7" s="16"/>
      <c r="AI7" s="16"/>
      <c r="AJ7" s="16"/>
      <c r="AK7" s="16"/>
    </row>
    <row r="8" spans="1:37" ht="12.75">
      <c r="A8" s="17">
        <v>7</v>
      </c>
      <c r="B8" s="17"/>
      <c r="C8" s="19" t="s">
        <v>65</v>
      </c>
      <c r="D8" s="19"/>
      <c r="E8" s="19"/>
      <c r="F8" s="19"/>
      <c r="G8" s="19" t="s">
        <v>66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20">
        <v>1</v>
      </c>
      <c r="Y8" s="20"/>
      <c r="Z8" s="20"/>
      <c r="AA8" s="21" t="s">
        <v>28</v>
      </c>
      <c r="AB8" s="21"/>
      <c r="AC8" s="22">
        <v>2716</v>
      </c>
      <c r="AD8" s="22"/>
      <c r="AE8" s="22"/>
      <c r="AF8" s="22"/>
      <c r="AG8" s="16">
        <v>2716</v>
      </c>
      <c r="AH8" s="16"/>
      <c r="AI8" s="16"/>
      <c r="AJ8" s="16"/>
      <c r="AK8" s="16"/>
    </row>
    <row r="9" spans="1:37" ht="12.75">
      <c r="A9" s="17">
        <v>8</v>
      </c>
      <c r="B9" s="17"/>
      <c r="C9" s="19" t="s">
        <v>67</v>
      </c>
      <c r="D9" s="19"/>
      <c r="E9" s="19"/>
      <c r="F9" s="19"/>
      <c r="G9" s="19" t="s">
        <v>68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20">
        <v>2</v>
      </c>
      <c r="Y9" s="20"/>
      <c r="Z9" s="20"/>
      <c r="AA9" s="21" t="s">
        <v>28</v>
      </c>
      <c r="AB9" s="21"/>
      <c r="AC9" s="22">
        <v>2035</v>
      </c>
      <c r="AD9" s="22"/>
      <c r="AE9" s="22"/>
      <c r="AF9" s="22"/>
      <c r="AG9" s="16">
        <v>4070</v>
      </c>
      <c r="AH9" s="16"/>
      <c r="AI9" s="16"/>
      <c r="AJ9" s="16"/>
      <c r="AK9" s="16"/>
    </row>
    <row r="10" spans="1:37" ht="12.75">
      <c r="A10" s="17">
        <v>9</v>
      </c>
      <c r="B10" s="17"/>
      <c r="C10" s="19" t="s">
        <v>69</v>
      </c>
      <c r="D10" s="19"/>
      <c r="E10" s="19"/>
      <c r="F10" s="19"/>
      <c r="G10" s="19" t="s">
        <v>70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20">
        <v>1</v>
      </c>
      <c r="Y10" s="20"/>
      <c r="Z10" s="20"/>
      <c r="AA10" s="21" t="s">
        <v>28</v>
      </c>
      <c r="AB10" s="21"/>
      <c r="AC10" s="22">
        <v>1910</v>
      </c>
      <c r="AD10" s="22"/>
      <c r="AE10" s="22"/>
      <c r="AF10" s="22"/>
      <c r="AG10" s="16">
        <v>1910</v>
      </c>
      <c r="AH10" s="16"/>
      <c r="AI10" s="16"/>
      <c r="AJ10" s="16"/>
      <c r="AK10" s="16"/>
    </row>
    <row r="11" spans="1:37" ht="12.75">
      <c r="A11" s="17">
        <v>10</v>
      </c>
      <c r="B11" s="17"/>
      <c r="C11" s="19" t="s">
        <v>71</v>
      </c>
      <c r="D11" s="19"/>
      <c r="E11" s="19"/>
      <c r="F11" s="19"/>
      <c r="G11" s="19" t="s">
        <v>72</v>
      </c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>
        <v>1</v>
      </c>
      <c r="Y11" s="20"/>
      <c r="Z11" s="20"/>
      <c r="AA11" s="21" t="s">
        <v>28</v>
      </c>
      <c r="AB11" s="21"/>
      <c r="AC11" s="22">
        <v>4660</v>
      </c>
      <c r="AD11" s="22"/>
      <c r="AE11" s="22"/>
      <c r="AF11" s="22"/>
      <c r="AG11" s="16">
        <v>4660</v>
      </c>
      <c r="AH11" s="16"/>
      <c r="AI11" s="16"/>
      <c r="AJ11" s="16"/>
      <c r="AK11" s="16"/>
    </row>
    <row r="12" spans="1:37" ht="12.75">
      <c r="A12" s="17">
        <v>11</v>
      </c>
      <c r="B12" s="17"/>
      <c r="C12" s="19" t="s">
        <v>73</v>
      </c>
      <c r="D12" s="19"/>
      <c r="E12" s="19"/>
      <c r="F12" s="19"/>
      <c r="G12" s="19" t="s">
        <v>74</v>
      </c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>
        <v>1</v>
      </c>
      <c r="Y12" s="20"/>
      <c r="Z12" s="20"/>
      <c r="AA12" s="21" t="s">
        <v>28</v>
      </c>
      <c r="AB12" s="21"/>
      <c r="AC12" s="22">
        <v>3175</v>
      </c>
      <c r="AD12" s="22"/>
      <c r="AE12" s="22"/>
      <c r="AF12" s="22"/>
      <c r="AG12" s="16">
        <v>3175</v>
      </c>
      <c r="AH12" s="16"/>
      <c r="AI12" s="16"/>
      <c r="AJ12" s="16"/>
      <c r="AK12" s="16"/>
    </row>
    <row r="13" spans="1:37" ht="12.75">
      <c r="A13" s="17">
        <v>12</v>
      </c>
      <c r="B13" s="17"/>
      <c r="C13" s="25">
        <v>88059</v>
      </c>
      <c r="D13" s="25"/>
      <c r="E13" s="25"/>
      <c r="F13" s="25"/>
      <c r="G13" s="19" t="s">
        <v>75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20">
        <v>1</v>
      </c>
      <c r="Y13" s="20"/>
      <c r="Z13" s="20"/>
      <c r="AA13" s="21" t="s">
        <v>28</v>
      </c>
      <c r="AB13" s="21"/>
      <c r="AC13" s="22">
        <v>1019</v>
      </c>
      <c r="AD13" s="22"/>
      <c r="AE13" s="22"/>
      <c r="AF13" s="22"/>
      <c r="AG13" s="16">
        <v>1019</v>
      </c>
      <c r="AH13" s="16"/>
      <c r="AI13" s="16"/>
      <c r="AJ13" s="16"/>
      <c r="AK13" s="16"/>
    </row>
    <row r="14" spans="1:37" ht="12.75">
      <c r="A14" s="17">
        <v>13</v>
      </c>
      <c r="B14" s="17"/>
      <c r="C14" s="25">
        <v>84059</v>
      </c>
      <c r="D14" s="25"/>
      <c r="E14" s="25"/>
      <c r="F14" s="25"/>
      <c r="G14" s="19" t="s">
        <v>76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>
        <v>1</v>
      </c>
      <c r="Y14" s="20"/>
      <c r="Z14" s="20"/>
      <c r="AA14" s="21" t="s">
        <v>28</v>
      </c>
      <c r="AB14" s="21"/>
      <c r="AC14" s="23">
        <v>612</v>
      </c>
      <c r="AD14" s="23"/>
      <c r="AE14" s="23"/>
      <c r="AF14" s="23"/>
      <c r="AG14" s="24">
        <v>612</v>
      </c>
      <c r="AH14" s="24"/>
      <c r="AI14" s="24"/>
      <c r="AJ14" s="24"/>
      <c r="AK14" s="24"/>
    </row>
    <row r="15" spans="1:37" ht="12.75">
      <c r="A15" s="17">
        <v>14</v>
      </c>
      <c r="B15" s="17"/>
      <c r="C15" s="19" t="s">
        <v>77</v>
      </c>
      <c r="D15" s="19"/>
      <c r="E15" s="19"/>
      <c r="F15" s="19"/>
      <c r="G15" s="19" t="s">
        <v>78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20">
        <v>1</v>
      </c>
      <c r="Y15" s="20"/>
      <c r="Z15" s="20"/>
      <c r="AA15" s="21" t="s">
        <v>28</v>
      </c>
      <c r="AB15" s="21"/>
      <c r="AC15" s="22">
        <v>2385</v>
      </c>
      <c r="AD15" s="22"/>
      <c r="AE15" s="22"/>
      <c r="AF15" s="22"/>
      <c r="AG15" s="16">
        <v>2385</v>
      </c>
      <c r="AH15" s="16"/>
      <c r="AI15" s="16"/>
      <c r="AJ15" s="16"/>
      <c r="AK15" s="16"/>
    </row>
    <row r="16" spans="1:37" ht="12.75">
      <c r="A16" s="17">
        <v>15</v>
      </c>
      <c r="B16" s="17"/>
      <c r="C16" s="18">
        <v>2012</v>
      </c>
      <c r="D16" s="18"/>
      <c r="E16" s="18"/>
      <c r="F16" s="18"/>
      <c r="G16" s="19" t="s">
        <v>79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>
        <v>3</v>
      </c>
      <c r="Y16" s="20"/>
      <c r="Z16" s="20"/>
      <c r="AA16" s="21" t="s">
        <v>28</v>
      </c>
      <c r="AB16" s="21"/>
      <c r="AC16" s="22">
        <v>1053</v>
      </c>
      <c r="AD16" s="22"/>
      <c r="AE16" s="22"/>
      <c r="AF16" s="22"/>
      <c r="AG16" s="16">
        <v>3159</v>
      </c>
      <c r="AH16" s="16"/>
      <c r="AI16" s="16"/>
      <c r="AJ16" s="16"/>
      <c r="AK16" s="16"/>
    </row>
    <row r="17" spans="1:37" ht="12.75">
      <c r="A17" s="17">
        <v>16</v>
      </c>
      <c r="B17" s="17"/>
      <c r="C17" s="19" t="s">
        <v>80</v>
      </c>
      <c r="D17" s="19"/>
      <c r="E17" s="19"/>
      <c r="F17" s="19"/>
      <c r="G17" s="19" t="s">
        <v>81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20">
        <v>1</v>
      </c>
      <c r="Y17" s="20"/>
      <c r="Z17" s="20"/>
      <c r="AA17" s="21" t="s">
        <v>28</v>
      </c>
      <c r="AB17" s="21"/>
      <c r="AC17" s="22">
        <v>1740</v>
      </c>
      <c r="AD17" s="22"/>
      <c r="AE17" s="22"/>
      <c r="AF17" s="22"/>
      <c r="AG17" s="16">
        <v>1740</v>
      </c>
      <c r="AH17" s="16"/>
      <c r="AI17" s="16"/>
      <c r="AJ17" s="16"/>
      <c r="AK17" s="16"/>
    </row>
    <row r="18" spans="1:37" ht="12.75">
      <c r="A18" s="17">
        <v>17</v>
      </c>
      <c r="B18" s="17"/>
      <c r="C18" s="18">
        <v>4115</v>
      </c>
      <c r="D18" s="18"/>
      <c r="E18" s="18"/>
      <c r="F18" s="18"/>
      <c r="G18" s="19" t="s">
        <v>82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20">
        <v>1</v>
      </c>
      <c r="Y18" s="20"/>
      <c r="Z18" s="20"/>
      <c r="AA18" s="21" t="s">
        <v>28</v>
      </c>
      <c r="AB18" s="21"/>
      <c r="AC18" s="22">
        <v>4118</v>
      </c>
      <c r="AD18" s="22"/>
      <c r="AE18" s="22"/>
      <c r="AF18" s="22"/>
      <c r="AG18" s="16">
        <v>4118</v>
      </c>
      <c r="AH18" s="16"/>
      <c r="AI18" s="16"/>
      <c r="AJ18" s="16"/>
      <c r="AK18" s="16"/>
    </row>
    <row r="19" spans="1:37" ht="12.75">
      <c r="A19" s="17">
        <v>18</v>
      </c>
      <c r="B19" s="17"/>
      <c r="C19" s="19" t="s">
        <v>83</v>
      </c>
      <c r="D19" s="19"/>
      <c r="E19" s="19"/>
      <c r="F19" s="19"/>
      <c r="G19" s="19" t="s">
        <v>84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20">
        <v>1</v>
      </c>
      <c r="Y19" s="20"/>
      <c r="Z19" s="20"/>
      <c r="AA19" s="21" t="s">
        <v>28</v>
      </c>
      <c r="AB19" s="21"/>
      <c r="AC19" s="22">
        <v>2184</v>
      </c>
      <c r="AD19" s="22"/>
      <c r="AE19" s="22"/>
      <c r="AF19" s="22"/>
      <c r="AG19" s="16">
        <v>2184</v>
      </c>
      <c r="AH19" s="16"/>
      <c r="AI19" s="16"/>
      <c r="AJ19" s="16"/>
      <c r="AK19" s="16"/>
    </row>
    <row r="20" spans="1:37" ht="12.75">
      <c r="A20" s="17">
        <v>19</v>
      </c>
      <c r="B20" s="17"/>
      <c r="C20" s="19" t="s">
        <v>85</v>
      </c>
      <c r="D20" s="19"/>
      <c r="E20" s="19"/>
      <c r="F20" s="19"/>
      <c r="G20" s="19" t="s">
        <v>86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0">
        <v>1</v>
      </c>
      <c r="Y20" s="20"/>
      <c r="Z20" s="20"/>
      <c r="AA20" s="21" t="s">
        <v>28</v>
      </c>
      <c r="AB20" s="21"/>
      <c r="AC20" s="22">
        <v>4433</v>
      </c>
      <c r="AD20" s="22"/>
      <c r="AE20" s="22"/>
      <c r="AF20" s="22"/>
      <c r="AG20" s="16">
        <v>4433</v>
      </c>
      <c r="AH20" s="16"/>
      <c r="AI20" s="16"/>
      <c r="AJ20" s="16"/>
      <c r="AK20" s="16"/>
    </row>
    <row r="21" spans="1:37" ht="12.75">
      <c r="A21" s="17">
        <v>20</v>
      </c>
      <c r="B21" s="17"/>
      <c r="C21" s="19" t="s">
        <v>87</v>
      </c>
      <c r="D21" s="19"/>
      <c r="E21" s="19"/>
      <c r="F21" s="19"/>
      <c r="G21" s="19" t="s">
        <v>88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0">
        <v>1</v>
      </c>
      <c r="Y21" s="20"/>
      <c r="Z21" s="20"/>
      <c r="AA21" s="21" t="s">
        <v>28</v>
      </c>
      <c r="AB21" s="21"/>
      <c r="AC21" s="22">
        <v>1998</v>
      </c>
      <c r="AD21" s="22"/>
      <c r="AE21" s="22"/>
      <c r="AF21" s="22"/>
      <c r="AG21" s="16">
        <v>1998</v>
      </c>
      <c r="AH21" s="16"/>
      <c r="AI21" s="16"/>
      <c r="AJ21" s="16"/>
      <c r="AK21" s="16"/>
    </row>
    <row r="22" spans="1:37" ht="12.75">
      <c r="A22" s="17">
        <v>21</v>
      </c>
      <c r="B22" s="17"/>
      <c r="C22" s="19" t="s">
        <v>89</v>
      </c>
      <c r="D22" s="19"/>
      <c r="E22" s="19"/>
      <c r="F22" s="19"/>
      <c r="G22" s="19" t="s">
        <v>90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20">
        <v>1</v>
      </c>
      <c r="Y22" s="20"/>
      <c r="Z22" s="20"/>
      <c r="AA22" s="21" t="s">
        <v>28</v>
      </c>
      <c r="AB22" s="21"/>
      <c r="AC22" s="22">
        <v>2681</v>
      </c>
      <c r="AD22" s="22"/>
      <c r="AE22" s="22"/>
      <c r="AF22" s="22"/>
      <c r="AG22" s="16">
        <v>2681</v>
      </c>
      <c r="AH22" s="16"/>
      <c r="AI22" s="16"/>
      <c r="AJ22" s="16"/>
      <c r="AK22" s="16"/>
    </row>
    <row r="23" spans="1:37" ht="12.75">
      <c r="A23" s="17">
        <v>22</v>
      </c>
      <c r="B23" s="17"/>
      <c r="C23" s="19" t="s">
        <v>91</v>
      </c>
      <c r="D23" s="19"/>
      <c r="E23" s="19"/>
      <c r="F23" s="19"/>
      <c r="G23" s="19" t="s">
        <v>92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20">
        <v>1</v>
      </c>
      <c r="Y23" s="20"/>
      <c r="Z23" s="20"/>
      <c r="AA23" s="21" t="s">
        <v>28</v>
      </c>
      <c r="AB23" s="21"/>
      <c r="AC23" s="22">
        <v>4027</v>
      </c>
      <c r="AD23" s="22"/>
      <c r="AE23" s="22"/>
      <c r="AF23" s="22"/>
      <c r="AG23" s="16">
        <v>4027</v>
      </c>
      <c r="AH23" s="16"/>
      <c r="AI23" s="16"/>
      <c r="AJ23" s="16"/>
      <c r="AK23" s="16"/>
    </row>
    <row r="24" spans="1:37" ht="12.75">
      <c r="A24" s="17">
        <v>23</v>
      </c>
      <c r="B24" s="17"/>
      <c r="C24" s="19" t="s">
        <v>93</v>
      </c>
      <c r="D24" s="19"/>
      <c r="E24" s="19"/>
      <c r="F24" s="19"/>
      <c r="G24" s="19" t="s">
        <v>94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20">
        <v>1</v>
      </c>
      <c r="Y24" s="20"/>
      <c r="Z24" s="20"/>
      <c r="AA24" s="21" t="s">
        <v>28</v>
      </c>
      <c r="AB24" s="21"/>
      <c r="AC24" s="22">
        <v>2857</v>
      </c>
      <c r="AD24" s="22"/>
      <c r="AE24" s="22"/>
      <c r="AF24" s="22"/>
      <c r="AG24" s="16">
        <v>2857</v>
      </c>
      <c r="AH24" s="16"/>
      <c r="AI24" s="16"/>
      <c r="AJ24" s="16"/>
      <c r="AK24" s="16"/>
    </row>
    <row r="25" spans="1:37" ht="12.75">
      <c r="A25" s="17">
        <v>24</v>
      </c>
      <c r="B25" s="17"/>
      <c r="C25" s="19" t="s">
        <v>95</v>
      </c>
      <c r="D25" s="19"/>
      <c r="E25" s="19"/>
      <c r="F25" s="19"/>
      <c r="G25" s="19" t="s">
        <v>96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20">
        <v>1</v>
      </c>
      <c r="Y25" s="20"/>
      <c r="Z25" s="20"/>
      <c r="AA25" s="21" t="s">
        <v>28</v>
      </c>
      <c r="AB25" s="21"/>
      <c r="AC25" s="22">
        <v>3166</v>
      </c>
      <c r="AD25" s="22"/>
      <c r="AE25" s="22"/>
      <c r="AF25" s="22"/>
      <c r="AG25" s="16">
        <v>3166</v>
      </c>
      <c r="AH25" s="16"/>
      <c r="AI25" s="16"/>
      <c r="AJ25" s="16"/>
      <c r="AK25" s="16"/>
    </row>
    <row r="26" spans="1:37" ht="12.75">
      <c r="A26" s="17">
        <v>25</v>
      </c>
      <c r="B26" s="17"/>
      <c r="C26" s="25">
        <v>94059</v>
      </c>
      <c r="D26" s="25"/>
      <c r="E26" s="25"/>
      <c r="F26" s="25"/>
      <c r="G26" s="19" t="s">
        <v>97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>
        <v>1</v>
      </c>
      <c r="Y26" s="20"/>
      <c r="Z26" s="20"/>
      <c r="AA26" s="21" t="s">
        <v>28</v>
      </c>
      <c r="AB26" s="21"/>
      <c r="AC26" s="23">
        <v>455</v>
      </c>
      <c r="AD26" s="23"/>
      <c r="AE26" s="23"/>
      <c r="AF26" s="23"/>
      <c r="AG26" s="24">
        <v>455</v>
      </c>
      <c r="AH26" s="24"/>
      <c r="AI26" s="24"/>
      <c r="AJ26" s="24"/>
      <c r="AK26" s="24"/>
    </row>
    <row r="27" spans="1:37" ht="12.75">
      <c r="A27" s="17">
        <v>26</v>
      </c>
      <c r="B27" s="17"/>
      <c r="C27" s="19" t="s">
        <v>98</v>
      </c>
      <c r="D27" s="19"/>
      <c r="E27" s="19"/>
      <c r="F27" s="19"/>
      <c r="G27" s="19" t="s">
        <v>99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>
        <v>1</v>
      </c>
      <c r="Y27" s="20"/>
      <c r="Z27" s="20"/>
      <c r="AA27" s="21" t="s">
        <v>28</v>
      </c>
      <c r="AB27" s="21"/>
      <c r="AC27" s="22">
        <v>1466</v>
      </c>
      <c r="AD27" s="22"/>
      <c r="AE27" s="22"/>
      <c r="AF27" s="22"/>
      <c r="AG27" s="16">
        <v>1466</v>
      </c>
      <c r="AH27" s="16"/>
      <c r="AI27" s="16"/>
      <c r="AJ27" s="16"/>
      <c r="AK27" s="16"/>
    </row>
    <row r="28" spans="1:37" ht="12.75">
      <c r="A28" s="17">
        <v>27</v>
      </c>
      <c r="B28" s="17"/>
      <c r="C28" s="19" t="s">
        <v>100</v>
      </c>
      <c r="D28" s="19"/>
      <c r="E28" s="19"/>
      <c r="F28" s="19"/>
      <c r="G28" s="19" t="s">
        <v>101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20">
        <v>2</v>
      </c>
      <c r="Y28" s="20"/>
      <c r="Z28" s="20"/>
      <c r="AA28" s="21" t="s">
        <v>28</v>
      </c>
      <c r="AB28" s="21"/>
      <c r="AC28" s="22">
        <v>22143</v>
      </c>
      <c r="AD28" s="22"/>
      <c r="AE28" s="22"/>
      <c r="AF28" s="22"/>
      <c r="AG28" s="16">
        <v>44286</v>
      </c>
      <c r="AH28" s="16"/>
      <c r="AI28" s="16"/>
      <c r="AJ28" s="16"/>
      <c r="AK28" s="16"/>
    </row>
    <row r="29" spans="1:37" ht="12.75">
      <c r="A29" s="17">
        <v>28</v>
      </c>
      <c r="B29" s="17"/>
      <c r="C29" s="19" t="s">
        <v>102</v>
      </c>
      <c r="D29" s="19"/>
      <c r="E29" s="19"/>
      <c r="F29" s="19"/>
      <c r="G29" s="19" t="s">
        <v>103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20">
        <v>1</v>
      </c>
      <c r="Y29" s="20"/>
      <c r="Z29" s="20"/>
      <c r="AA29" s="21" t="s">
        <v>28</v>
      </c>
      <c r="AB29" s="21"/>
      <c r="AC29" s="22">
        <v>3256</v>
      </c>
      <c r="AD29" s="22"/>
      <c r="AE29" s="22"/>
      <c r="AF29" s="22"/>
      <c r="AG29" s="16">
        <v>3256</v>
      </c>
      <c r="AH29" s="16"/>
      <c r="AI29" s="16"/>
      <c r="AJ29" s="16"/>
      <c r="AK29" s="16"/>
    </row>
    <row r="30" spans="1:37" ht="12.75">
      <c r="A30" s="17">
        <v>29</v>
      </c>
      <c r="B30" s="17"/>
      <c r="C30" s="18">
        <v>1504</v>
      </c>
      <c r="D30" s="18"/>
      <c r="E30" s="18"/>
      <c r="F30" s="18"/>
      <c r="G30" s="19" t="s">
        <v>104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20">
        <v>1</v>
      </c>
      <c r="Y30" s="20"/>
      <c r="Z30" s="20"/>
      <c r="AA30" s="21" t="s">
        <v>28</v>
      </c>
      <c r="AB30" s="21"/>
      <c r="AC30" s="22">
        <v>8259</v>
      </c>
      <c r="AD30" s="22"/>
      <c r="AE30" s="22"/>
      <c r="AF30" s="22"/>
      <c r="AG30" s="16">
        <v>8259</v>
      </c>
      <c r="AH30" s="16"/>
      <c r="AI30" s="16"/>
      <c r="AJ30" s="16"/>
      <c r="AK30" s="16"/>
    </row>
    <row r="31" spans="1:37" ht="12.75">
      <c r="A31" s="17">
        <v>30</v>
      </c>
      <c r="B31" s="17"/>
      <c r="C31" s="18">
        <v>2405</v>
      </c>
      <c r="D31" s="18"/>
      <c r="E31" s="18"/>
      <c r="F31" s="18"/>
      <c r="G31" s="19" t="s">
        <v>105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0">
        <v>3</v>
      </c>
      <c r="Y31" s="20"/>
      <c r="Z31" s="20"/>
      <c r="AA31" s="21" t="s">
        <v>28</v>
      </c>
      <c r="AB31" s="21"/>
      <c r="AC31" s="23">
        <v>641</v>
      </c>
      <c r="AD31" s="23"/>
      <c r="AE31" s="23"/>
      <c r="AF31" s="23"/>
      <c r="AG31" s="16">
        <v>1923</v>
      </c>
      <c r="AH31" s="16"/>
      <c r="AI31" s="16"/>
      <c r="AJ31" s="16"/>
      <c r="AK31" s="16"/>
    </row>
    <row r="32" spans="1:37" ht="12.75">
      <c r="A32" s="17">
        <v>31</v>
      </c>
      <c r="B32" s="17"/>
      <c r="C32" s="19" t="s">
        <v>106</v>
      </c>
      <c r="D32" s="19"/>
      <c r="E32" s="19"/>
      <c r="F32" s="19"/>
      <c r="G32" s="19" t="s">
        <v>107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20">
        <v>1</v>
      </c>
      <c r="Y32" s="20"/>
      <c r="Z32" s="20"/>
      <c r="AA32" s="21" t="s">
        <v>28</v>
      </c>
      <c r="AB32" s="21"/>
      <c r="AC32" s="22">
        <v>2175</v>
      </c>
      <c r="AD32" s="22"/>
      <c r="AE32" s="22"/>
      <c r="AF32" s="22"/>
      <c r="AG32" s="16">
        <v>2175</v>
      </c>
      <c r="AH32" s="16"/>
      <c r="AI32" s="16"/>
      <c r="AJ32" s="16"/>
      <c r="AK32" s="16"/>
    </row>
    <row r="33" spans="1:37" ht="12.75">
      <c r="A33" s="17">
        <v>32</v>
      </c>
      <c r="B33" s="17"/>
      <c r="C33" s="18">
        <v>2203</v>
      </c>
      <c r="D33" s="18"/>
      <c r="E33" s="18"/>
      <c r="F33" s="18"/>
      <c r="G33" s="19" t="s">
        <v>108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20">
        <v>1</v>
      </c>
      <c r="Y33" s="20"/>
      <c r="Z33" s="20"/>
      <c r="AA33" s="21" t="s">
        <v>28</v>
      </c>
      <c r="AB33" s="21"/>
      <c r="AC33" s="22">
        <v>11384</v>
      </c>
      <c r="AD33" s="22"/>
      <c r="AE33" s="22"/>
      <c r="AF33" s="22"/>
      <c r="AG33" s="16">
        <v>11384</v>
      </c>
      <c r="AH33" s="16"/>
      <c r="AI33" s="16"/>
      <c r="AJ33" s="16"/>
      <c r="AK33" s="16"/>
    </row>
    <row r="34" spans="1:37" ht="12.75">
      <c r="A34" s="17">
        <v>33</v>
      </c>
      <c r="B34" s="17"/>
      <c r="C34" s="19" t="s">
        <v>109</v>
      </c>
      <c r="D34" s="19"/>
      <c r="E34" s="19"/>
      <c r="F34" s="19"/>
      <c r="G34" s="19" t="s">
        <v>110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>
        <v>1</v>
      </c>
      <c r="Y34" s="20"/>
      <c r="Z34" s="20"/>
      <c r="AA34" s="21" t="s">
        <v>28</v>
      </c>
      <c r="AB34" s="21"/>
      <c r="AC34" s="23">
        <v>91</v>
      </c>
      <c r="AD34" s="23"/>
      <c r="AE34" s="23"/>
      <c r="AF34" s="23"/>
      <c r="AG34" s="24">
        <v>91</v>
      </c>
      <c r="AH34" s="24"/>
      <c r="AI34" s="24"/>
      <c r="AJ34" s="24"/>
      <c r="AK34" s="24"/>
    </row>
    <row r="35" spans="1:37" ht="12.75">
      <c r="A35" s="17">
        <v>34</v>
      </c>
      <c r="B35" s="17"/>
      <c r="C35" s="18">
        <v>23061</v>
      </c>
      <c r="D35" s="18"/>
      <c r="E35" s="18"/>
      <c r="F35" s="18"/>
      <c r="G35" s="19" t="s">
        <v>111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20">
        <v>1</v>
      </c>
      <c r="Y35" s="20"/>
      <c r="Z35" s="20"/>
      <c r="AA35" s="21" t="s">
        <v>28</v>
      </c>
      <c r="AB35" s="21"/>
      <c r="AC35" s="23">
        <v>958</v>
      </c>
      <c r="AD35" s="23"/>
      <c r="AE35" s="23"/>
      <c r="AF35" s="23"/>
      <c r="AG35" s="24">
        <v>958</v>
      </c>
      <c r="AH35" s="24"/>
      <c r="AI35" s="24"/>
      <c r="AJ35" s="24"/>
      <c r="AK35" s="24"/>
    </row>
    <row r="36" spans="1:37" ht="12.75">
      <c r="A36" s="17">
        <v>35</v>
      </c>
      <c r="B36" s="17"/>
      <c r="C36" s="18">
        <v>2208</v>
      </c>
      <c r="D36" s="18"/>
      <c r="E36" s="18"/>
      <c r="F36" s="18"/>
      <c r="G36" s="19" t="s">
        <v>112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20">
        <v>1</v>
      </c>
      <c r="Y36" s="20"/>
      <c r="Z36" s="20"/>
      <c r="AA36" s="21" t="s">
        <v>28</v>
      </c>
      <c r="AB36" s="21"/>
      <c r="AC36" s="22">
        <v>1271</v>
      </c>
      <c r="AD36" s="22"/>
      <c r="AE36" s="22"/>
      <c r="AF36" s="22"/>
      <c r="AG36" s="16">
        <v>1271</v>
      </c>
      <c r="AH36" s="16"/>
      <c r="AI36" s="16"/>
      <c r="AJ36" s="16"/>
      <c r="AK36" s="16"/>
    </row>
    <row r="37" spans="1:37" ht="12.75">
      <c r="A37" s="17">
        <v>36</v>
      </c>
      <c r="B37" s="17"/>
      <c r="C37" s="18">
        <v>2241</v>
      </c>
      <c r="D37" s="18"/>
      <c r="E37" s="18"/>
      <c r="F37" s="18"/>
      <c r="G37" s="19" t="s">
        <v>113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20">
        <v>1</v>
      </c>
      <c r="Y37" s="20"/>
      <c r="Z37" s="20"/>
      <c r="AA37" s="21" t="s">
        <v>28</v>
      </c>
      <c r="AB37" s="21"/>
      <c r="AC37" s="22">
        <v>1735</v>
      </c>
      <c r="AD37" s="22"/>
      <c r="AE37" s="22"/>
      <c r="AF37" s="22"/>
      <c r="AG37" s="16">
        <v>1735</v>
      </c>
      <c r="AH37" s="16"/>
      <c r="AI37" s="16"/>
      <c r="AJ37" s="16"/>
      <c r="AK37" s="16"/>
    </row>
    <row r="38" spans="1:37" ht="12.75">
      <c r="A38" s="17">
        <v>37</v>
      </c>
      <c r="B38" s="17"/>
      <c r="C38" s="18">
        <v>2229</v>
      </c>
      <c r="D38" s="18"/>
      <c r="E38" s="18"/>
      <c r="F38" s="18"/>
      <c r="G38" s="19" t="s">
        <v>114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20">
        <v>1</v>
      </c>
      <c r="Y38" s="20"/>
      <c r="Z38" s="20"/>
      <c r="AA38" s="21" t="s">
        <v>28</v>
      </c>
      <c r="AB38" s="21"/>
      <c r="AC38" s="23">
        <v>191</v>
      </c>
      <c r="AD38" s="23"/>
      <c r="AE38" s="23"/>
      <c r="AF38" s="23"/>
      <c r="AG38" s="24">
        <v>191</v>
      </c>
      <c r="AH38" s="24"/>
      <c r="AI38" s="24"/>
      <c r="AJ38" s="24"/>
      <c r="AK38" s="24"/>
    </row>
    <row r="39" spans="1:37" ht="12.75">
      <c r="A39" s="17">
        <v>38</v>
      </c>
      <c r="B39" s="17"/>
      <c r="C39" s="19" t="s">
        <v>115</v>
      </c>
      <c r="D39" s="19"/>
      <c r="E39" s="19"/>
      <c r="F39" s="19"/>
      <c r="G39" s="19" t="s">
        <v>116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20">
        <v>1</v>
      </c>
      <c r="Y39" s="20"/>
      <c r="Z39" s="20"/>
      <c r="AA39" s="21" t="s">
        <v>28</v>
      </c>
      <c r="AB39" s="21"/>
      <c r="AC39" s="22">
        <v>1536</v>
      </c>
      <c r="AD39" s="22"/>
      <c r="AE39" s="22"/>
      <c r="AF39" s="22"/>
      <c r="AG39" s="16">
        <v>1536</v>
      </c>
      <c r="AH39" s="16"/>
      <c r="AI39" s="16"/>
      <c r="AJ39" s="16"/>
      <c r="AK39" s="16"/>
    </row>
    <row r="40" spans="1:37" ht="12.75">
      <c r="A40" s="17">
        <v>39</v>
      </c>
      <c r="B40" s="17"/>
      <c r="C40" s="18">
        <v>2101</v>
      </c>
      <c r="D40" s="18"/>
      <c r="E40" s="18"/>
      <c r="F40" s="18"/>
      <c r="G40" s="19" t="s">
        <v>117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20">
        <v>1</v>
      </c>
      <c r="Y40" s="20"/>
      <c r="Z40" s="20"/>
      <c r="AA40" s="21" t="s">
        <v>28</v>
      </c>
      <c r="AB40" s="21"/>
      <c r="AC40" s="23">
        <v>829</v>
      </c>
      <c r="AD40" s="23"/>
      <c r="AE40" s="23"/>
      <c r="AF40" s="23"/>
      <c r="AG40" s="24">
        <v>829</v>
      </c>
      <c r="AH40" s="24"/>
      <c r="AI40" s="24"/>
      <c r="AJ40" s="24"/>
      <c r="AK40" s="24"/>
    </row>
    <row r="41" spans="1:37" ht="12.75">
      <c r="A41" s="17">
        <v>40</v>
      </c>
      <c r="B41" s="17"/>
      <c r="C41" s="19" t="s">
        <v>118</v>
      </c>
      <c r="D41" s="19"/>
      <c r="E41" s="19"/>
      <c r="F41" s="19"/>
      <c r="G41" s="19" t="s">
        <v>119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20">
        <v>1</v>
      </c>
      <c r="Y41" s="20"/>
      <c r="Z41" s="20"/>
      <c r="AA41" s="21" t="s">
        <v>28</v>
      </c>
      <c r="AB41" s="21"/>
      <c r="AC41" s="22">
        <v>11518</v>
      </c>
      <c r="AD41" s="22"/>
      <c r="AE41" s="22"/>
      <c r="AF41" s="22"/>
      <c r="AG41" s="16">
        <v>11518</v>
      </c>
      <c r="AH41" s="16"/>
      <c r="AI41" s="16"/>
      <c r="AJ41" s="16"/>
      <c r="AK41" s="16"/>
    </row>
    <row r="42" spans="1:37" ht="12.75">
      <c r="A42" s="17">
        <v>41</v>
      </c>
      <c r="B42" s="17"/>
      <c r="C42" s="18">
        <v>2105</v>
      </c>
      <c r="D42" s="18"/>
      <c r="E42" s="18"/>
      <c r="F42" s="18"/>
      <c r="G42" s="19" t="s">
        <v>120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20">
        <v>5</v>
      </c>
      <c r="Y42" s="20"/>
      <c r="Z42" s="20"/>
      <c r="AA42" s="21" t="s">
        <v>28</v>
      </c>
      <c r="AB42" s="21"/>
      <c r="AC42" s="23">
        <v>209</v>
      </c>
      <c r="AD42" s="23"/>
      <c r="AE42" s="23"/>
      <c r="AF42" s="23"/>
      <c r="AG42" s="16">
        <v>1045</v>
      </c>
      <c r="AH42" s="16"/>
      <c r="AI42" s="16"/>
      <c r="AJ42" s="16"/>
      <c r="AK42" s="16"/>
    </row>
    <row r="43" spans="1:37" ht="12.75">
      <c r="A43" s="17">
        <v>42</v>
      </c>
      <c r="B43" s="17"/>
      <c r="C43" s="18">
        <v>2301</v>
      </c>
      <c r="D43" s="18"/>
      <c r="E43" s="18"/>
      <c r="F43" s="18"/>
      <c r="G43" s="19" t="s">
        <v>121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20">
        <v>3</v>
      </c>
      <c r="Y43" s="20"/>
      <c r="Z43" s="20"/>
      <c r="AA43" s="21" t="s">
        <v>28</v>
      </c>
      <c r="AB43" s="21"/>
      <c r="AC43" s="23">
        <v>504</v>
      </c>
      <c r="AD43" s="23"/>
      <c r="AE43" s="23"/>
      <c r="AF43" s="23"/>
      <c r="AG43" s="16">
        <v>1512</v>
      </c>
      <c r="AH43" s="16"/>
      <c r="AI43" s="16"/>
      <c r="AJ43" s="16"/>
      <c r="AK43" s="16"/>
    </row>
    <row r="44" spans="1:37" ht="12.75">
      <c r="A44" s="17">
        <v>43</v>
      </c>
      <c r="B44" s="17"/>
      <c r="C44" s="18">
        <v>2425</v>
      </c>
      <c r="D44" s="18"/>
      <c r="E44" s="18"/>
      <c r="F44" s="18"/>
      <c r="G44" s="19" t="s">
        <v>122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20">
        <v>1</v>
      </c>
      <c r="Y44" s="20"/>
      <c r="Z44" s="20"/>
      <c r="AA44" s="21" t="s">
        <v>28</v>
      </c>
      <c r="AB44" s="21"/>
      <c r="AC44" s="22">
        <v>4293</v>
      </c>
      <c r="AD44" s="22"/>
      <c r="AE44" s="22"/>
      <c r="AF44" s="22"/>
      <c r="AG44" s="16">
        <v>4293</v>
      </c>
      <c r="AH44" s="16"/>
      <c r="AI44" s="16"/>
      <c r="AJ44" s="16"/>
      <c r="AK44" s="16"/>
    </row>
    <row r="45" spans="1:37" ht="26.25" customHeight="1">
      <c r="A45" s="17">
        <v>44</v>
      </c>
      <c r="B45" s="17"/>
      <c r="C45" s="18">
        <v>2418</v>
      </c>
      <c r="D45" s="18"/>
      <c r="E45" s="18"/>
      <c r="F45" s="18"/>
      <c r="G45" s="19" t="s">
        <v>123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20">
        <v>1</v>
      </c>
      <c r="Y45" s="20"/>
      <c r="Z45" s="20"/>
      <c r="AA45" s="21" t="s">
        <v>28</v>
      </c>
      <c r="AB45" s="21"/>
      <c r="AC45" s="22">
        <v>3761</v>
      </c>
      <c r="AD45" s="22"/>
      <c r="AE45" s="22"/>
      <c r="AF45" s="22"/>
      <c r="AG45" s="16">
        <v>3761</v>
      </c>
      <c r="AH45" s="16"/>
      <c r="AI45" s="16"/>
      <c r="AJ45" s="16"/>
      <c r="AK45" s="16"/>
    </row>
    <row r="46" spans="1:37" ht="12.75">
      <c r="A46" s="17">
        <v>45</v>
      </c>
      <c r="B46" s="17"/>
      <c r="C46" s="19" t="s">
        <v>124</v>
      </c>
      <c r="D46" s="19"/>
      <c r="E46" s="19"/>
      <c r="F46" s="19"/>
      <c r="G46" s="19" t="s">
        <v>125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20">
        <v>1</v>
      </c>
      <c r="Y46" s="20"/>
      <c r="Z46" s="20"/>
      <c r="AA46" s="21" t="s">
        <v>28</v>
      </c>
      <c r="AB46" s="21"/>
      <c r="AC46" s="22">
        <v>4284</v>
      </c>
      <c r="AD46" s="22"/>
      <c r="AE46" s="22"/>
      <c r="AF46" s="22"/>
      <c r="AG46" s="16">
        <v>4284</v>
      </c>
      <c r="AH46" s="16"/>
      <c r="AI46" s="16"/>
      <c r="AJ46" s="16"/>
      <c r="AK46" s="16"/>
    </row>
    <row r="47" spans="1:37" ht="12.75">
      <c r="A47" s="17">
        <v>46</v>
      </c>
      <c r="B47" s="17"/>
      <c r="C47" s="19" t="s">
        <v>126</v>
      </c>
      <c r="D47" s="19"/>
      <c r="E47" s="19"/>
      <c r="F47" s="19"/>
      <c r="G47" s="19" t="s">
        <v>127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20">
        <v>1</v>
      </c>
      <c r="Y47" s="20"/>
      <c r="Z47" s="20"/>
      <c r="AA47" s="21" t="s">
        <v>28</v>
      </c>
      <c r="AB47" s="21"/>
      <c r="AC47" s="22">
        <v>4284</v>
      </c>
      <c r="AD47" s="22"/>
      <c r="AE47" s="22"/>
      <c r="AF47" s="22"/>
      <c r="AG47" s="16">
        <v>4284</v>
      </c>
      <c r="AH47" s="16"/>
      <c r="AI47" s="16"/>
      <c r="AJ47" s="16"/>
      <c r="AK47" s="16"/>
    </row>
    <row r="48" spans="1:37" ht="12.75">
      <c r="A48" s="17">
        <v>47</v>
      </c>
      <c r="B48" s="17"/>
      <c r="C48" s="18">
        <v>2312</v>
      </c>
      <c r="D48" s="18"/>
      <c r="E48" s="18"/>
      <c r="F48" s="18"/>
      <c r="G48" s="19" t="s">
        <v>128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20">
        <v>1</v>
      </c>
      <c r="Y48" s="20"/>
      <c r="Z48" s="20"/>
      <c r="AA48" s="21" t="s">
        <v>28</v>
      </c>
      <c r="AB48" s="21"/>
      <c r="AC48" s="22">
        <v>1534</v>
      </c>
      <c r="AD48" s="22"/>
      <c r="AE48" s="22"/>
      <c r="AF48" s="22"/>
      <c r="AG48" s="16">
        <v>1534</v>
      </c>
      <c r="AH48" s="16"/>
      <c r="AI48" s="16"/>
      <c r="AJ48" s="16"/>
      <c r="AK48" s="16"/>
    </row>
    <row r="49" spans="33:38" ht="12.75">
      <c r="AG49" s="14">
        <f>SUM(AG2:AG48)</f>
        <v>181100</v>
      </c>
      <c r="AH49" s="15"/>
      <c r="AI49" s="15"/>
      <c r="AJ49" s="15"/>
      <c r="AK49" s="9">
        <f>SUM(AG49)</f>
        <v>181100</v>
      </c>
      <c r="AL49">
        <f>181100</f>
        <v>181100</v>
      </c>
    </row>
    <row r="50" spans="33:37" ht="12.75">
      <c r="AG50" s="9"/>
      <c r="AK50" s="9">
        <f>SUM(AG50:AJ50)</f>
        <v>0</v>
      </c>
    </row>
  </sheetData>
  <sheetProtection/>
  <mergeCells count="337">
    <mergeCell ref="AC2:AF2"/>
    <mergeCell ref="AG2:AK2"/>
    <mergeCell ref="A1:B1"/>
    <mergeCell ref="C1:F1"/>
    <mergeCell ref="G1:W1"/>
    <mergeCell ref="X1:Z1"/>
    <mergeCell ref="AA1:AB1"/>
    <mergeCell ref="AC1:AF1"/>
    <mergeCell ref="G3:W3"/>
    <mergeCell ref="X3:Z3"/>
    <mergeCell ref="AA3:AB3"/>
    <mergeCell ref="AC3:AF3"/>
    <mergeCell ref="AG1:AK1"/>
    <mergeCell ref="A2:B2"/>
    <mergeCell ref="C2:F2"/>
    <mergeCell ref="G2:W2"/>
    <mergeCell ref="X2:Z2"/>
    <mergeCell ref="AA2:AB2"/>
    <mergeCell ref="AG3:AK3"/>
    <mergeCell ref="A4:B4"/>
    <mergeCell ref="C4:F4"/>
    <mergeCell ref="G4:W4"/>
    <mergeCell ref="X4:Z4"/>
    <mergeCell ref="AA4:AB4"/>
    <mergeCell ref="AC4:AF4"/>
    <mergeCell ref="AG4:AK4"/>
    <mergeCell ref="A3:B3"/>
    <mergeCell ref="C3:F3"/>
    <mergeCell ref="AC6:AF6"/>
    <mergeCell ref="AG6:AK6"/>
    <mergeCell ref="A5:B5"/>
    <mergeCell ref="C5:F5"/>
    <mergeCell ref="G5:W5"/>
    <mergeCell ref="X5:Z5"/>
    <mergeCell ref="AA5:AB5"/>
    <mergeCell ref="AC5:AF5"/>
    <mergeCell ref="G7:W7"/>
    <mergeCell ref="X7:Z7"/>
    <mergeCell ref="AA7:AB7"/>
    <mergeCell ref="AC7:AF7"/>
    <mergeCell ref="AG5:AK5"/>
    <mergeCell ref="A6:B6"/>
    <mergeCell ref="C6:F6"/>
    <mergeCell ref="G6:W6"/>
    <mergeCell ref="X6:Z6"/>
    <mergeCell ref="AA6:AB6"/>
    <mergeCell ref="AG7:AK7"/>
    <mergeCell ref="A8:B8"/>
    <mergeCell ref="C8:F8"/>
    <mergeCell ref="G8:W8"/>
    <mergeCell ref="X8:Z8"/>
    <mergeCell ref="AA8:AB8"/>
    <mergeCell ref="AC8:AF8"/>
    <mergeCell ref="AG8:AK8"/>
    <mergeCell ref="A7:B7"/>
    <mergeCell ref="C7:F7"/>
    <mergeCell ref="AC10:AF10"/>
    <mergeCell ref="AG10:AK10"/>
    <mergeCell ref="A9:B9"/>
    <mergeCell ref="C9:F9"/>
    <mergeCell ref="G9:W9"/>
    <mergeCell ref="X9:Z9"/>
    <mergeCell ref="AA9:AB9"/>
    <mergeCell ref="AC9:AF9"/>
    <mergeCell ref="G11:W11"/>
    <mergeCell ref="X11:Z11"/>
    <mergeCell ref="AA11:AB11"/>
    <mergeCell ref="AC11:AF11"/>
    <mergeCell ref="AG9:AK9"/>
    <mergeCell ref="A10:B10"/>
    <mergeCell ref="C10:F10"/>
    <mergeCell ref="G10:W10"/>
    <mergeCell ref="X10:Z10"/>
    <mergeCell ref="AA10:AB10"/>
    <mergeCell ref="AG11:AK11"/>
    <mergeCell ref="A12:B12"/>
    <mergeCell ref="C12:F12"/>
    <mergeCell ref="G12:W12"/>
    <mergeCell ref="X12:Z12"/>
    <mergeCell ref="AA12:AB12"/>
    <mergeCell ref="AC12:AF12"/>
    <mergeCell ref="AG12:AK12"/>
    <mergeCell ref="A11:B11"/>
    <mergeCell ref="C11:F11"/>
    <mergeCell ref="AC14:AF14"/>
    <mergeCell ref="AG14:AK14"/>
    <mergeCell ref="A13:B13"/>
    <mergeCell ref="C13:F13"/>
    <mergeCell ref="G13:W13"/>
    <mergeCell ref="X13:Z13"/>
    <mergeCell ref="AA13:AB13"/>
    <mergeCell ref="AC13:AF13"/>
    <mergeCell ref="G15:W15"/>
    <mergeCell ref="X15:Z15"/>
    <mergeCell ref="AA15:AB15"/>
    <mergeCell ref="AC15:AF15"/>
    <mergeCell ref="AG13:AK13"/>
    <mergeCell ref="A14:B14"/>
    <mergeCell ref="C14:F14"/>
    <mergeCell ref="G14:W14"/>
    <mergeCell ref="X14:Z14"/>
    <mergeCell ref="AA14:AB14"/>
    <mergeCell ref="AG15:AK15"/>
    <mergeCell ref="A16:B16"/>
    <mergeCell ref="C16:F16"/>
    <mergeCell ref="G16:W16"/>
    <mergeCell ref="X16:Z16"/>
    <mergeCell ref="AA16:AB16"/>
    <mergeCell ref="AC16:AF16"/>
    <mergeCell ref="AG16:AK16"/>
    <mergeCell ref="A15:B15"/>
    <mergeCell ref="C15:F15"/>
    <mergeCell ref="AC18:AF18"/>
    <mergeCell ref="AG18:AK18"/>
    <mergeCell ref="A17:B17"/>
    <mergeCell ref="C17:F17"/>
    <mergeCell ref="G17:W17"/>
    <mergeCell ref="X17:Z17"/>
    <mergeCell ref="AA17:AB17"/>
    <mergeCell ref="AC17:AF17"/>
    <mergeCell ref="G19:W19"/>
    <mergeCell ref="X19:Z19"/>
    <mergeCell ref="AA19:AB19"/>
    <mergeCell ref="AC19:AF19"/>
    <mergeCell ref="AG17:AK17"/>
    <mergeCell ref="A18:B18"/>
    <mergeCell ref="C18:F18"/>
    <mergeCell ref="G18:W18"/>
    <mergeCell ref="X18:Z18"/>
    <mergeCell ref="AA18:AB18"/>
    <mergeCell ref="AG19:AK19"/>
    <mergeCell ref="A20:B20"/>
    <mergeCell ref="C20:F20"/>
    <mergeCell ref="G20:W20"/>
    <mergeCell ref="X20:Z20"/>
    <mergeCell ref="AA20:AB20"/>
    <mergeCell ref="AC20:AF20"/>
    <mergeCell ref="AG20:AK20"/>
    <mergeCell ref="A19:B19"/>
    <mergeCell ref="C19:F19"/>
    <mergeCell ref="AC22:AF22"/>
    <mergeCell ref="AG22:AK22"/>
    <mergeCell ref="A21:B21"/>
    <mergeCell ref="C21:F21"/>
    <mergeCell ref="G21:W21"/>
    <mergeCell ref="X21:Z21"/>
    <mergeCell ref="AA21:AB21"/>
    <mergeCell ref="AC21:AF21"/>
    <mergeCell ref="G23:W23"/>
    <mergeCell ref="X23:Z23"/>
    <mergeCell ref="AA23:AB23"/>
    <mergeCell ref="AC23:AF23"/>
    <mergeCell ref="AG21:AK21"/>
    <mergeCell ref="A22:B22"/>
    <mergeCell ref="C22:F22"/>
    <mergeCell ref="G22:W22"/>
    <mergeCell ref="X22:Z22"/>
    <mergeCell ref="AA22:AB22"/>
    <mergeCell ref="AG23:AK23"/>
    <mergeCell ref="A24:B24"/>
    <mergeCell ref="C24:F24"/>
    <mergeCell ref="G24:W24"/>
    <mergeCell ref="X24:Z24"/>
    <mergeCell ref="AA24:AB24"/>
    <mergeCell ref="AC24:AF24"/>
    <mergeCell ref="AG24:AK24"/>
    <mergeCell ref="A23:B23"/>
    <mergeCell ref="C23:F23"/>
    <mergeCell ref="AC26:AF26"/>
    <mergeCell ref="AG26:AK26"/>
    <mergeCell ref="A25:B25"/>
    <mergeCell ref="C25:F25"/>
    <mergeCell ref="G25:W25"/>
    <mergeCell ref="X25:Z25"/>
    <mergeCell ref="AA25:AB25"/>
    <mergeCell ref="AC25:AF25"/>
    <mergeCell ref="G27:W27"/>
    <mergeCell ref="X27:Z27"/>
    <mergeCell ref="AA27:AB27"/>
    <mergeCell ref="AC27:AF27"/>
    <mergeCell ref="AG25:AK25"/>
    <mergeCell ref="A26:B26"/>
    <mergeCell ref="C26:F26"/>
    <mergeCell ref="G26:W26"/>
    <mergeCell ref="X26:Z26"/>
    <mergeCell ref="AA26:AB26"/>
    <mergeCell ref="AG27:AK27"/>
    <mergeCell ref="A28:B28"/>
    <mergeCell ref="C28:F28"/>
    <mergeCell ref="G28:W28"/>
    <mergeCell ref="X28:Z28"/>
    <mergeCell ref="AA28:AB28"/>
    <mergeCell ref="AC28:AF28"/>
    <mergeCell ref="AG28:AK28"/>
    <mergeCell ref="A27:B27"/>
    <mergeCell ref="C27:F27"/>
    <mergeCell ref="AC30:AF30"/>
    <mergeCell ref="AG30:AK30"/>
    <mergeCell ref="A29:B29"/>
    <mergeCell ref="C29:F29"/>
    <mergeCell ref="G29:W29"/>
    <mergeCell ref="X29:Z29"/>
    <mergeCell ref="AA29:AB29"/>
    <mergeCell ref="AC29:AF29"/>
    <mergeCell ref="G31:W31"/>
    <mergeCell ref="X31:Z31"/>
    <mergeCell ref="AA31:AB31"/>
    <mergeCell ref="AC31:AF31"/>
    <mergeCell ref="AG29:AK29"/>
    <mergeCell ref="A30:B30"/>
    <mergeCell ref="C30:F30"/>
    <mergeCell ref="G30:W30"/>
    <mergeCell ref="X30:Z30"/>
    <mergeCell ref="AA30:AB30"/>
    <mergeCell ref="AG31:AK31"/>
    <mergeCell ref="A32:B32"/>
    <mergeCell ref="C32:F32"/>
    <mergeCell ref="G32:W32"/>
    <mergeCell ref="X32:Z32"/>
    <mergeCell ref="AA32:AB32"/>
    <mergeCell ref="AC32:AF32"/>
    <mergeCell ref="AG32:AK32"/>
    <mergeCell ref="A31:B31"/>
    <mergeCell ref="C31:F31"/>
    <mergeCell ref="AC34:AF34"/>
    <mergeCell ref="AG34:AK34"/>
    <mergeCell ref="A33:B33"/>
    <mergeCell ref="C33:F33"/>
    <mergeCell ref="G33:W33"/>
    <mergeCell ref="X33:Z33"/>
    <mergeCell ref="AA33:AB33"/>
    <mergeCell ref="AC33:AF33"/>
    <mergeCell ref="G35:W35"/>
    <mergeCell ref="X35:Z35"/>
    <mergeCell ref="AA35:AB35"/>
    <mergeCell ref="AC35:AF35"/>
    <mergeCell ref="AG33:AK33"/>
    <mergeCell ref="A34:B34"/>
    <mergeCell ref="C34:F34"/>
    <mergeCell ref="G34:W34"/>
    <mergeCell ref="X34:Z34"/>
    <mergeCell ref="AA34:AB34"/>
    <mergeCell ref="AG35:AK35"/>
    <mergeCell ref="A36:B36"/>
    <mergeCell ref="C36:F36"/>
    <mergeCell ref="G36:W36"/>
    <mergeCell ref="X36:Z36"/>
    <mergeCell ref="AA36:AB36"/>
    <mergeCell ref="AC36:AF36"/>
    <mergeCell ref="AG36:AK36"/>
    <mergeCell ref="A35:B35"/>
    <mergeCell ref="C35:F35"/>
    <mergeCell ref="AC38:AF38"/>
    <mergeCell ref="AG38:AK38"/>
    <mergeCell ref="A37:B37"/>
    <mergeCell ref="C37:F37"/>
    <mergeCell ref="G37:W37"/>
    <mergeCell ref="X37:Z37"/>
    <mergeCell ref="AA37:AB37"/>
    <mergeCell ref="AC37:AF37"/>
    <mergeCell ref="G39:W39"/>
    <mergeCell ref="X39:Z39"/>
    <mergeCell ref="AA39:AB39"/>
    <mergeCell ref="AC39:AF39"/>
    <mergeCell ref="AG37:AK37"/>
    <mergeCell ref="A38:B38"/>
    <mergeCell ref="C38:F38"/>
    <mergeCell ref="G38:W38"/>
    <mergeCell ref="X38:Z38"/>
    <mergeCell ref="AA38:AB38"/>
    <mergeCell ref="AG39:AK39"/>
    <mergeCell ref="A40:B40"/>
    <mergeCell ref="C40:F40"/>
    <mergeCell ref="G40:W40"/>
    <mergeCell ref="X40:Z40"/>
    <mergeCell ref="AA40:AB40"/>
    <mergeCell ref="AC40:AF40"/>
    <mergeCell ref="AG40:AK40"/>
    <mergeCell ref="A39:B39"/>
    <mergeCell ref="C39:F39"/>
    <mergeCell ref="AC42:AF42"/>
    <mergeCell ref="AG42:AK42"/>
    <mergeCell ref="A41:B41"/>
    <mergeCell ref="C41:F41"/>
    <mergeCell ref="G41:W41"/>
    <mergeCell ref="X41:Z41"/>
    <mergeCell ref="AA41:AB41"/>
    <mergeCell ref="AC41:AF41"/>
    <mergeCell ref="G43:W43"/>
    <mergeCell ref="X43:Z43"/>
    <mergeCell ref="AA43:AB43"/>
    <mergeCell ref="AC43:AF43"/>
    <mergeCell ref="AG41:AK41"/>
    <mergeCell ref="A42:B42"/>
    <mergeCell ref="C42:F42"/>
    <mergeCell ref="G42:W42"/>
    <mergeCell ref="X42:Z42"/>
    <mergeCell ref="AA42:AB42"/>
    <mergeCell ref="AG43:AK43"/>
    <mergeCell ref="A44:B44"/>
    <mergeCell ref="C44:F44"/>
    <mergeCell ref="G44:W44"/>
    <mergeCell ref="X44:Z44"/>
    <mergeCell ref="AA44:AB44"/>
    <mergeCell ref="AC44:AF44"/>
    <mergeCell ref="AG44:AK44"/>
    <mergeCell ref="A43:B43"/>
    <mergeCell ref="C43:F43"/>
    <mergeCell ref="A45:B45"/>
    <mergeCell ref="C45:F45"/>
    <mergeCell ref="G45:W45"/>
    <mergeCell ref="X45:Z45"/>
    <mergeCell ref="AA45:AB45"/>
    <mergeCell ref="AC45:AF45"/>
    <mergeCell ref="A46:B46"/>
    <mergeCell ref="C46:F46"/>
    <mergeCell ref="G46:W46"/>
    <mergeCell ref="X46:Z46"/>
    <mergeCell ref="AA46:AB46"/>
    <mergeCell ref="AC46:AF46"/>
    <mergeCell ref="C47:F47"/>
    <mergeCell ref="G47:W47"/>
    <mergeCell ref="X47:Z47"/>
    <mergeCell ref="AA47:AB47"/>
    <mergeCell ref="AC47:AF47"/>
    <mergeCell ref="AG45:AK45"/>
    <mergeCell ref="AG46:AK46"/>
    <mergeCell ref="AG49:AJ49"/>
    <mergeCell ref="AG47:AK47"/>
    <mergeCell ref="A48:B48"/>
    <mergeCell ref="C48:F48"/>
    <mergeCell ref="G48:W48"/>
    <mergeCell ref="X48:Z48"/>
    <mergeCell ref="AA48:AB48"/>
    <mergeCell ref="AC48:AF48"/>
    <mergeCell ref="AG48:AK48"/>
    <mergeCell ref="A47:B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9" sqref="B9:E9"/>
    </sheetView>
  </sheetViews>
  <sheetFormatPr defaultColWidth="9.140625" defaultRowHeight="12.75"/>
  <cols>
    <col min="1" max="1" width="4.57421875" style="0" customWidth="1"/>
    <col min="2" max="2" width="49.57421875" style="0" customWidth="1"/>
    <col min="4" max="4" width="13.140625" style="0" customWidth="1"/>
  </cols>
  <sheetData>
    <row r="1" spans="1:5" ht="15">
      <c r="A1" s="47" t="s">
        <v>4</v>
      </c>
      <c r="B1" s="47" t="s">
        <v>0</v>
      </c>
      <c r="C1" s="47" t="s">
        <v>1</v>
      </c>
      <c r="D1" s="47" t="s">
        <v>2</v>
      </c>
      <c r="E1" s="47" t="s">
        <v>3</v>
      </c>
    </row>
    <row r="2" spans="1:5" ht="15">
      <c r="A2" s="47">
        <v>1</v>
      </c>
      <c r="B2" s="47" t="s">
        <v>571</v>
      </c>
      <c r="C2" s="47" t="s">
        <v>572</v>
      </c>
      <c r="D2" s="47" t="s">
        <v>573</v>
      </c>
      <c r="E2" s="47">
        <v>2600</v>
      </c>
    </row>
    <row r="3" spans="1:5" ht="15">
      <c r="A3" s="47">
        <v>2</v>
      </c>
      <c r="B3" s="47" t="s">
        <v>574</v>
      </c>
      <c r="C3" s="47" t="s">
        <v>572</v>
      </c>
      <c r="D3" s="47" t="s">
        <v>575</v>
      </c>
      <c r="E3" s="47">
        <v>6200</v>
      </c>
    </row>
    <row r="4" spans="1:5" ht="15">
      <c r="A4" s="47"/>
      <c r="B4" s="47" t="s">
        <v>583</v>
      </c>
      <c r="C4" s="47">
        <v>2</v>
      </c>
      <c r="D4" s="47">
        <v>450</v>
      </c>
      <c r="E4" s="47">
        <f>D4*C4</f>
        <v>900</v>
      </c>
    </row>
    <row r="5" spans="1:5" ht="15">
      <c r="A5" s="47"/>
      <c r="B5" s="47" t="s">
        <v>584</v>
      </c>
      <c r="C5" s="47">
        <v>1</v>
      </c>
      <c r="D5" s="47">
        <v>2800</v>
      </c>
      <c r="E5" s="47">
        <f>D5*C5</f>
        <v>2800</v>
      </c>
    </row>
    <row r="6" spans="1:5" ht="15">
      <c r="A6" s="47"/>
      <c r="B6" s="47" t="s">
        <v>585</v>
      </c>
      <c r="C6" s="47">
        <v>2</v>
      </c>
      <c r="D6" s="47">
        <v>320</v>
      </c>
      <c r="E6" s="47">
        <f>D6*C6</f>
        <v>640</v>
      </c>
    </row>
    <row r="7" spans="1:5" ht="15">
      <c r="A7" s="47"/>
      <c r="B7" s="47" t="s">
        <v>586</v>
      </c>
      <c r="C7" s="47">
        <v>1</v>
      </c>
      <c r="D7" s="47">
        <v>880</v>
      </c>
      <c r="E7" s="47">
        <f>D7*C7</f>
        <v>880</v>
      </c>
    </row>
    <row r="8" spans="1:5" ht="15">
      <c r="A8" s="47"/>
      <c r="B8" s="47" t="s">
        <v>587</v>
      </c>
      <c r="C8" s="47">
        <v>1</v>
      </c>
      <c r="D8" s="47">
        <v>3450</v>
      </c>
      <c r="E8" s="47">
        <f>D8*C8</f>
        <v>3450</v>
      </c>
    </row>
    <row r="9" spans="1:5" ht="15">
      <c r="A9" s="47"/>
      <c r="B9" s="47"/>
      <c r="C9" s="47"/>
      <c r="D9" s="47"/>
      <c r="E9" s="47"/>
    </row>
    <row r="10" spans="1:5" ht="15">
      <c r="A10" s="47"/>
      <c r="B10" s="47"/>
      <c r="C10" s="47"/>
      <c r="D10" s="47"/>
      <c r="E10" s="47"/>
    </row>
    <row r="11" spans="1:5" ht="15">
      <c r="A11" s="47"/>
      <c r="B11" s="47"/>
      <c r="C11" s="47"/>
      <c r="D11" s="47"/>
      <c r="E11" s="47"/>
    </row>
    <row r="12" spans="1:5" ht="15.75">
      <c r="A12" s="47"/>
      <c r="B12" s="47"/>
      <c r="C12" s="47"/>
      <c r="D12" s="47"/>
      <c r="E12" s="49">
        <f>SUM(E2:E11)</f>
        <v>17470</v>
      </c>
    </row>
    <row r="13" spans="1:5" ht="15">
      <c r="A13" s="47"/>
      <c r="B13" s="47"/>
      <c r="C13" s="47"/>
      <c r="D13" s="47"/>
      <c r="E13" s="4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1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5.28125" style="0" customWidth="1"/>
    <col min="2" max="2" width="27.57421875" style="0" customWidth="1"/>
  </cols>
  <sheetData>
    <row r="2" spans="2:5" ht="12.75">
      <c r="B2" s="3" t="s">
        <v>589</v>
      </c>
      <c r="C2">
        <v>1</v>
      </c>
      <c r="D2">
        <v>8989</v>
      </c>
      <c r="E2">
        <f>D2*C2</f>
        <v>8989</v>
      </c>
    </row>
    <row r="3" spans="2:5" ht="12.75">
      <c r="B3" s="3" t="s">
        <v>591</v>
      </c>
      <c r="C3">
        <v>1</v>
      </c>
      <c r="D3">
        <v>4711.65</v>
      </c>
      <c r="E3">
        <f aca="true" t="shared" si="0" ref="E3:E9">D3*C3</f>
        <v>4711.65</v>
      </c>
    </row>
    <row r="4" spans="2:5" ht="12.75">
      <c r="B4" s="3" t="s">
        <v>592</v>
      </c>
      <c r="C4">
        <v>1</v>
      </c>
      <c r="D4">
        <v>7985</v>
      </c>
      <c r="E4">
        <f t="shared" si="0"/>
        <v>7985</v>
      </c>
    </row>
    <row r="5" spans="2:5" ht="12.75">
      <c r="B5" s="3" t="s">
        <v>588</v>
      </c>
      <c r="C5">
        <v>1</v>
      </c>
      <c r="D5">
        <v>2550</v>
      </c>
      <c r="E5">
        <f t="shared" si="0"/>
        <v>2550</v>
      </c>
    </row>
    <row r="6" ht="12.75">
      <c r="E6">
        <f t="shared" si="0"/>
        <v>0</v>
      </c>
    </row>
    <row r="7" ht="12.75">
      <c r="E7">
        <f t="shared" si="0"/>
        <v>0</v>
      </c>
    </row>
    <row r="8" ht="12.75">
      <c r="E8">
        <f t="shared" si="0"/>
        <v>0</v>
      </c>
    </row>
    <row r="9" ht="12.75">
      <c r="E9">
        <f t="shared" si="0"/>
        <v>0</v>
      </c>
    </row>
    <row r="13" ht="12.75">
      <c r="E13" s="2">
        <f>SUM(E2:E12)</f>
        <v>24235.65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8"/>
  <sheetViews>
    <sheetView zoomScalePageLayoutView="0" workbookViewId="0" topLeftCell="A1">
      <selection activeCell="F12" sqref="F12"/>
    </sheetView>
  </sheetViews>
  <sheetFormatPr defaultColWidth="9.140625" defaultRowHeight="12.75"/>
  <sheetData>
    <row r="2" spans="1:2" ht="12.75">
      <c r="A2" s="3" t="s">
        <v>616</v>
      </c>
      <c r="B2">
        <v>27502</v>
      </c>
    </row>
    <row r="3" ht="12.75">
      <c r="B3">
        <v>40695</v>
      </c>
    </row>
    <row r="4" ht="12.75">
      <c r="B4">
        <v>5873</v>
      </c>
    </row>
    <row r="5" ht="12.75">
      <c r="B5">
        <v>9780</v>
      </c>
    </row>
    <row r="6" ht="12.75">
      <c r="B6">
        <v>27454</v>
      </c>
    </row>
    <row r="8" ht="12.75">
      <c r="B8" s="2">
        <f>SUM(B2:B7)</f>
        <v>111304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I25" sqref="I25"/>
    </sheetView>
  </sheetViews>
  <sheetFormatPr defaultColWidth="9.140625" defaultRowHeight="12.75"/>
  <cols>
    <col min="1" max="1" width="3.00390625" style="0" customWidth="1"/>
    <col min="8" max="8" width="9.140625" style="0" customWidth="1"/>
  </cols>
  <sheetData>
    <row r="1" spans="1:11" ht="13.5" thickBot="1">
      <c r="A1" s="39" t="s">
        <v>4</v>
      </c>
      <c r="B1" s="39"/>
      <c r="C1" s="40" t="s">
        <v>0</v>
      </c>
      <c r="D1" s="40"/>
      <c r="E1" s="40"/>
      <c r="F1" s="40"/>
      <c r="G1" s="40"/>
      <c r="H1" s="40" t="s">
        <v>50</v>
      </c>
      <c r="I1" s="40" t="s">
        <v>26</v>
      </c>
      <c r="J1" s="40" t="s">
        <v>48</v>
      </c>
      <c r="K1" s="41" t="s">
        <v>49</v>
      </c>
    </row>
    <row r="2" spans="1:11" ht="12.75">
      <c r="A2" s="39"/>
      <c r="B2" s="39"/>
      <c r="C2" s="40"/>
      <c r="D2" s="40"/>
      <c r="E2" s="40"/>
      <c r="F2" s="40"/>
      <c r="G2" s="40"/>
      <c r="H2" s="40"/>
      <c r="I2" s="40"/>
      <c r="J2" s="40"/>
      <c r="K2" s="41"/>
    </row>
    <row r="3" spans="1:11" ht="12.75" customHeight="1">
      <c r="A3" s="31" t="s">
        <v>5</v>
      </c>
      <c r="B3" s="31"/>
      <c r="C3" s="32" t="s">
        <v>27</v>
      </c>
      <c r="D3" s="32"/>
      <c r="E3" s="32"/>
      <c r="F3" s="32"/>
      <c r="G3" s="32"/>
      <c r="H3" s="4">
        <v>7</v>
      </c>
      <c r="I3" s="5" t="s">
        <v>28</v>
      </c>
      <c r="J3" s="6">
        <v>500</v>
      </c>
      <c r="K3" s="7">
        <f>J3*H3</f>
        <v>3500</v>
      </c>
    </row>
    <row r="4" spans="1:11" ht="12.75" customHeight="1">
      <c r="A4" s="31" t="s">
        <v>6</v>
      </c>
      <c r="B4" s="31"/>
      <c r="C4" s="32" t="s">
        <v>29</v>
      </c>
      <c r="D4" s="32"/>
      <c r="E4" s="32"/>
      <c r="F4" s="32"/>
      <c r="G4" s="32"/>
      <c r="H4" s="4">
        <v>6</v>
      </c>
      <c r="I4" s="5" t="s">
        <v>28</v>
      </c>
      <c r="J4" s="6">
        <v>490</v>
      </c>
      <c r="K4" s="7">
        <f aca="true" t="shared" si="0" ref="K4:K18">J4*H4</f>
        <v>2940</v>
      </c>
    </row>
    <row r="5" spans="1:11" ht="12.75" customHeight="1">
      <c r="A5" s="31" t="s">
        <v>7</v>
      </c>
      <c r="B5" s="31"/>
      <c r="C5" s="32" t="s">
        <v>30</v>
      </c>
      <c r="D5" s="32"/>
      <c r="E5" s="32"/>
      <c r="F5" s="32"/>
      <c r="G5" s="32"/>
      <c r="H5" s="4">
        <v>1</v>
      </c>
      <c r="I5" s="5" t="s">
        <v>28</v>
      </c>
      <c r="J5" s="8">
        <v>1200</v>
      </c>
      <c r="K5" s="7">
        <f t="shared" si="0"/>
        <v>1200</v>
      </c>
    </row>
    <row r="6" spans="1:11" ht="12.75" customHeight="1">
      <c r="A6" s="31" t="s">
        <v>8</v>
      </c>
      <c r="B6" s="31"/>
      <c r="C6" s="32" t="s">
        <v>31</v>
      </c>
      <c r="D6" s="32"/>
      <c r="E6" s="32"/>
      <c r="F6" s="32"/>
      <c r="G6" s="32"/>
      <c r="H6" s="4">
        <v>5</v>
      </c>
      <c r="I6" s="5" t="s">
        <v>28</v>
      </c>
      <c r="J6" s="8">
        <v>3450</v>
      </c>
      <c r="K6" s="7">
        <f t="shared" si="0"/>
        <v>17250</v>
      </c>
    </row>
    <row r="7" spans="1:11" ht="12.75" customHeight="1">
      <c r="A7" s="31" t="s">
        <v>9</v>
      </c>
      <c r="B7" s="31"/>
      <c r="C7" s="32" t="s">
        <v>32</v>
      </c>
      <c r="D7" s="32"/>
      <c r="E7" s="32"/>
      <c r="F7" s="32"/>
      <c r="G7" s="32"/>
      <c r="H7" s="4">
        <v>8</v>
      </c>
      <c r="I7" s="5" t="s">
        <v>33</v>
      </c>
      <c r="J7" s="8">
        <v>1400</v>
      </c>
      <c r="K7" s="7">
        <f t="shared" si="0"/>
        <v>11200</v>
      </c>
    </row>
    <row r="8" spans="1:11" ht="12.75" customHeight="1">
      <c r="A8" s="31" t="s">
        <v>10</v>
      </c>
      <c r="B8" s="31"/>
      <c r="C8" s="32" t="s">
        <v>34</v>
      </c>
      <c r="D8" s="32"/>
      <c r="E8" s="32"/>
      <c r="F8" s="32"/>
      <c r="G8" s="32"/>
      <c r="H8" s="4">
        <v>10</v>
      </c>
      <c r="I8" s="5" t="s">
        <v>28</v>
      </c>
      <c r="J8" s="6">
        <v>300</v>
      </c>
      <c r="K8" s="7">
        <f t="shared" si="0"/>
        <v>3000</v>
      </c>
    </row>
    <row r="9" spans="1:11" ht="12.75" customHeight="1">
      <c r="A9" s="31" t="s">
        <v>11</v>
      </c>
      <c r="B9" s="31"/>
      <c r="C9" s="32" t="s">
        <v>35</v>
      </c>
      <c r="D9" s="32"/>
      <c r="E9" s="32"/>
      <c r="F9" s="32"/>
      <c r="G9" s="32"/>
      <c r="H9" s="4">
        <v>2</v>
      </c>
      <c r="I9" s="5" t="s">
        <v>28</v>
      </c>
      <c r="J9" s="8">
        <v>2350</v>
      </c>
      <c r="K9" s="7">
        <f t="shared" si="0"/>
        <v>4700</v>
      </c>
    </row>
    <row r="10" spans="1:11" ht="12.75" customHeight="1">
      <c r="A10" s="31" t="s">
        <v>12</v>
      </c>
      <c r="B10" s="31"/>
      <c r="C10" s="32" t="s">
        <v>36</v>
      </c>
      <c r="D10" s="32"/>
      <c r="E10" s="32"/>
      <c r="F10" s="32"/>
      <c r="G10" s="32"/>
      <c r="H10" s="4">
        <v>1</v>
      </c>
      <c r="I10" s="5" t="s">
        <v>28</v>
      </c>
      <c r="J10" s="6">
        <v>700</v>
      </c>
      <c r="K10" s="7">
        <f t="shared" si="0"/>
        <v>700</v>
      </c>
    </row>
    <row r="11" spans="1:11" ht="12.75" customHeight="1">
      <c r="A11" s="31">
        <v>9</v>
      </c>
      <c r="B11" s="31"/>
      <c r="C11" s="32" t="s">
        <v>37</v>
      </c>
      <c r="D11" s="32"/>
      <c r="E11" s="32"/>
      <c r="F11" s="32"/>
      <c r="G11" s="32"/>
      <c r="H11" s="4">
        <v>2</v>
      </c>
      <c r="I11" s="5" t="s">
        <v>28</v>
      </c>
      <c r="J11" s="6">
        <v>850</v>
      </c>
      <c r="K11" s="7">
        <f t="shared" si="0"/>
        <v>1700</v>
      </c>
    </row>
    <row r="12" spans="1:11" ht="12.75" customHeight="1">
      <c r="A12" s="31">
        <v>10</v>
      </c>
      <c r="B12" s="31"/>
      <c r="C12" s="32" t="s">
        <v>38</v>
      </c>
      <c r="D12" s="32"/>
      <c r="E12" s="32"/>
      <c r="F12" s="32"/>
      <c r="G12" s="32"/>
      <c r="H12" s="4">
        <v>1</v>
      </c>
      <c r="I12" s="5" t="s">
        <v>28</v>
      </c>
      <c r="J12" s="8">
        <v>20000</v>
      </c>
      <c r="K12" s="7">
        <f t="shared" si="0"/>
        <v>20000</v>
      </c>
    </row>
    <row r="13" spans="1:11" ht="12.75" customHeight="1">
      <c r="A13" s="31">
        <v>11</v>
      </c>
      <c r="B13" s="31"/>
      <c r="C13" s="32" t="s">
        <v>39</v>
      </c>
      <c r="D13" s="32"/>
      <c r="E13" s="32"/>
      <c r="F13" s="32"/>
      <c r="G13" s="32"/>
      <c r="H13" s="4">
        <v>2</v>
      </c>
      <c r="I13" s="5" t="s">
        <v>33</v>
      </c>
      <c r="J13" s="6">
        <v>900</v>
      </c>
      <c r="K13" s="7">
        <f t="shared" si="0"/>
        <v>1800</v>
      </c>
    </row>
    <row r="14" spans="1:11" ht="12.75">
      <c r="A14" s="31">
        <v>12</v>
      </c>
      <c r="B14" s="31"/>
      <c r="C14" s="32" t="s">
        <v>40</v>
      </c>
      <c r="D14" s="32"/>
      <c r="E14" s="32"/>
      <c r="F14" s="32"/>
      <c r="G14" s="32"/>
      <c r="H14" s="4">
        <v>2</v>
      </c>
      <c r="I14" s="5" t="s">
        <v>28</v>
      </c>
      <c r="J14" s="6">
        <v>250</v>
      </c>
      <c r="K14" s="7">
        <f t="shared" si="0"/>
        <v>500</v>
      </c>
    </row>
    <row r="15" spans="1:11" ht="12.75" customHeight="1">
      <c r="A15" s="31">
        <v>13</v>
      </c>
      <c r="B15" s="31"/>
      <c r="C15" s="32" t="s">
        <v>41</v>
      </c>
      <c r="D15" s="32"/>
      <c r="E15" s="32"/>
      <c r="F15" s="32"/>
      <c r="G15" s="32"/>
      <c r="H15" s="4">
        <v>1</v>
      </c>
      <c r="I15" s="5" t="s">
        <v>28</v>
      </c>
      <c r="J15" s="8">
        <v>22000</v>
      </c>
      <c r="K15" s="7">
        <f t="shared" si="0"/>
        <v>22000</v>
      </c>
    </row>
    <row r="16" spans="1:11" ht="12.75" customHeight="1">
      <c r="A16" s="31">
        <v>14</v>
      </c>
      <c r="B16" s="31"/>
      <c r="C16" s="42" t="s">
        <v>42</v>
      </c>
      <c r="D16" s="42"/>
      <c r="E16" s="42"/>
      <c r="F16" s="42"/>
      <c r="G16" s="42"/>
      <c r="H16" s="4">
        <v>2</v>
      </c>
      <c r="I16" s="5" t="s">
        <v>28</v>
      </c>
      <c r="J16" s="6">
        <v>300</v>
      </c>
      <c r="K16" s="7">
        <f t="shared" si="0"/>
        <v>600</v>
      </c>
    </row>
    <row r="17" spans="1:11" ht="12.75" customHeight="1">
      <c r="A17" s="31">
        <v>15</v>
      </c>
      <c r="B17" s="31"/>
      <c r="C17" s="32" t="s">
        <v>44</v>
      </c>
      <c r="D17" s="32"/>
      <c r="E17" s="32"/>
      <c r="F17" s="32"/>
      <c r="G17" s="32"/>
      <c r="H17" s="4">
        <v>6</v>
      </c>
      <c r="I17" s="5" t="s">
        <v>45</v>
      </c>
      <c r="J17" s="8">
        <v>1100</v>
      </c>
      <c r="K17" s="7">
        <f t="shared" si="0"/>
        <v>6600</v>
      </c>
    </row>
    <row r="18" spans="1:11" ht="12.75" customHeight="1">
      <c r="A18" s="31">
        <v>16</v>
      </c>
      <c r="B18" s="31"/>
      <c r="C18" s="32" t="s">
        <v>47</v>
      </c>
      <c r="D18" s="32"/>
      <c r="E18" s="32"/>
      <c r="F18" s="32"/>
      <c r="G18" s="32"/>
      <c r="H18" s="4">
        <v>6</v>
      </c>
      <c r="I18" s="5" t="s">
        <v>45</v>
      </c>
      <c r="J18" s="6">
        <v>250</v>
      </c>
      <c r="K18" s="7">
        <f t="shared" si="0"/>
        <v>1500</v>
      </c>
    </row>
    <row r="19" spans="4:11" ht="12.75">
      <c r="D19" s="2"/>
      <c r="K19" s="13">
        <f>SUM(K3:K18)</f>
        <v>99190</v>
      </c>
    </row>
  </sheetData>
  <sheetProtection/>
  <mergeCells count="38">
    <mergeCell ref="J1:J2"/>
    <mergeCell ref="K1:K2"/>
    <mergeCell ref="A3:B3"/>
    <mergeCell ref="C3:G3"/>
    <mergeCell ref="A1:B2"/>
    <mergeCell ref="C1:G2"/>
    <mergeCell ref="H1:H2"/>
    <mergeCell ref="I1:I2"/>
    <mergeCell ref="A6:B6"/>
    <mergeCell ref="C6:G6"/>
    <mergeCell ref="A5:B5"/>
    <mergeCell ref="C5:G5"/>
    <mergeCell ref="A4:B4"/>
    <mergeCell ref="C4:G4"/>
    <mergeCell ref="A9:B9"/>
    <mergeCell ref="C9:G9"/>
    <mergeCell ref="A8:B8"/>
    <mergeCell ref="C8:G8"/>
    <mergeCell ref="A7:B7"/>
    <mergeCell ref="C7:G7"/>
    <mergeCell ref="A12:B12"/>
    <mergeCell ref="C12:G12"/>
    <mergeCell ref="A11:B11"/>
    <mergeCell ref="C11:G11"/>
    <mergeCell ref="A10:B10"/>
    <mergeCell ref="C10:G10"/>
    <mergeCell ref="A15:B15"/>
    <mergeCell ref="C15:G15"/>
    <mergeCell ref="A14:B14"/>
    <mergeCell ref="C14:G14"/>
    <mergeCell ref="A13:B13"/>
    <mergeCell ref="C13:G13"/>
    <mergeCell ref="A18:B18"/>
    <mergeCell ref="C18:G18"/>
    <mergeCell ref="A17:B17"/>
    <mergeCell ref="C17:G17"/>
    <mergeCell ref="A16:B16"/>
    <mergeCell ref="C16:G16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1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3.28125" style="0" customWidth="1"/>
    <col min="2" max="2" width="28.421875" style="0" customWidth="1"/>
    <col min="3" max="3" width="14.8515625" style="0" customWidth="1"/>
    <col min="4" max="4" width="11.421875" style="0" customWidth="1"/>
  </cols>
  <sheetData>
    <row r="1" spans="2:3" ht="12.75">
      <c r="B1" s="3" t="s">
        <v>613</v>
      </c>
      <c r="C1" s="9">
        <f>Химлабо!F33</f>
        <v>359575.5</v>
      </c>
    </row>
    <row r="2" spans="2:3" ht="12.75">
      <c r="B2" s="3" t="s">
        <v>418</v>
      </c>
      <c r="C2" s="9">
        <f>'Кладовая уч.пособий'!AL49</f>
        <v>181100</v>
      </c>
    </row>
    <row r="3" spans="2:3" ht="12.75">
      <c r="B3" s="3" t="s">
        <v>419</v>
      </c>
      <c r="C3" s="1">
        <f>Студент!AC153</f>
        <v>49605.68</v>
      </c>
    </row>
    <row r="4" spans="2:3" ht="12.75">
      <c r="B4" s="3" t="s">
        <v>420</v>
      </c>
      <c r="C4" s="1">
        <f>'ООО Стоик-М'!E5</f>
        <v>46379.9</v>
      </c>
    </row>
    <row r="5" spans="2:3" ht="12.75">
      <c r="B5" s="3" t="s">
        <v>421</v>
      </c>
      <c r="C5" s="1">
        <f>'Силур спорт'!K19</f>
        <v>99190</v>
      </c>
    </row>
    <row r="6" spans="2:3" ht="12.75">
      <c r="B6" s="3" t="s">
        <v>459</v>
      </c>
      <c r="C6" s="1">
        <f>Картридж!G7</f>
        <v>37660</v>
      </c>
    </row>
    <row r="7" spans="2:3" ht="12.75">
      <c r="B7" s="3" t="s">
        <v>570</v>
      </c>
      <c r="C7" s="1">
        <f>Политехник!F60</f>
        <v>170276</v>
      </c>
    </row>
    <row r="8" spans="2:3" ht="12.75">
      <c r="B8" s="3" t="s">
        <v>579</v>
      </c>
      <c r="C8" s="52">
        <f>Переплет!AL5</f>
        <v>9236</v>
      </c>
    </row>
    <row r="9" spans="2:3" ht="12.75">
      <c r="B9" s="3" t="s">
        <v>580</v>
      </c>
      <c r="C9">
        <f>Истомин!E12</f>
        <v>17470</v>
      </c>
    </row>
    <row r="10" spans="2:3" ht="12.75">
      <c r="B10" s="3" t="s">
        <v>581</v>
      </c>
      <c r="C10" s="53">
        <f>'Лампы к проекторам'!E11</f>
        <v>92300</v>
      </c>
    </row>
    <row r="11" spans="2:3" ht="12.75">
      <c r="B11" s="3" t="s">
        <v>582</v>
      </c>
      <c r="C11" s="52">
        <f>Ризограф!E6</f>
        <v>92060</v>
      </c>
    </row>
    <row r="12" spans="2:3" ht="12.75">
      <c r="B12" s="3" t="s">
        <v>590</v>
      </c>
      <c r="C12">
        <f>Разное!E13</f>
        <v>24235.65</v>
      </c>
    </row>
    <row r="13" spans="2:10" ht="12.75">
      <c r="B13" s="3" t="s">
        <v>615</v>
      </c>
      <c r="C13">
        <f>Книги!B8</f>
        <v>111304</v>
      </c>
      <c r="J13" s="2"/>
    </row>
    <row r="16" ht="12.75">
      <c r="C16" s="13">
        <f>SUM(C1:C15)</f>
        <v>1290392.73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53"/>
  <sheetViews>
    <sheetView zoomScalePageLayoutView="0" workbookViewId="0" topLeftCell="A147">
      <selection activeCell="AI161" sqref="AI161"/>
    </sheetView>
  </sheetViews>
  <sheetFormatPr defaultColWidth="9.140625" defaultRowHeight="12.75"/>
  <cols>
    <col min="1" max="32" width="3.00390625" style="0" customWidth="1"/>
  </cols>
  <sheetData>
    <row r="1" spans="1:32" ht="13.5" thickBot="1">
      <c r="A1" s="39" t="s">
        <v>4</v>
      </c>
      <c r="B1" s="39"/>
      <c r="C1" s="40" t="s">
        <v>0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 t="s">
        <v>1</v>
      </c>
      <c r="U1" s="40"/>
      <c r="V1" s="40"/>
      <c r="W1" s="40" t="s">
        <v>26</v>
      </c>
      <c r="X1" s="40"/>
      <c r="Y1" s="40" t="s">
        <v>2</v>
      </c>
      <c r="Z1" s="40"/>
      <c r="AA1" s="40"/>
      <c r="AB1" s="40"/>
      <c r="AC1" s="41" t="s">
        <v>3</v>
      </c>
      <c r="AD1" s="41"/>
      <c r="AE1" s="41"/>
      <c r="AF1" s="41"/>
    </row>
    <row r="2" spans="1:32" ht="12.75">
      <c r="A2" s="39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1"/>
      <c r="AD2" s="41"/>
      <c r="AE2" s="41"/>
      <c r="AF2" s="41"/>
    </row>
    <row r="3" spans="1:32" ht="12.75">
      <c r="A3" s="31" t="s">
        <v>5</v>
      </c>
      <c r="B3" s="31"/>
      <c r="C3" s="32" t="s">
        <v>129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3">
        <v>1</v>
      </c>
      <c r="U3" s="33">
        <v>1</v>
      </c>
      <c r="V3" s="33">
        <v>1</v>
      </c>
      <c r="W3" s="34" t="s">
        <v>130</v>
      </c>
      <c r="X3" s="34"/>
      <c r="Y3" s="37">
        <v>291</v>
      </c>
      <c r="Z3" s="37">
        <v>291</v>
      </c>
      <c r="AA3" s="37">
        <v>291</v>
      </c>
      <c r="AB3" s="37">
        <v>291</v>
      </c>
      <c r="AC3" s="38">
        <v>291</v>
      </c>
      <c r="AD3" s="38">
        <v>291</v>
      </c>
      <c r="AE3" s="38">
        <v>291</v>
      </c>
      <c r="AF3" s="38">
        <v>291</v>
      </c>
    </row>
    <row r="4" spans="1:32" ht="12.75">
      <c r="A4" s="31" t="s">
        <v>6</v>
      </c>
      <c r="B4" s="31"/>
      <c r="C4" s="32" t="s">
        <v>131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3">
        <v>15</v>
      </c>
      <c r="U4" s="33">
        <v>15</v>
      </c>
      <c r="V4" s="33">
        <v>15</v>
      </c>
      <c r="W4" s="34" t="s">
        <v>132</v>
      </c>
      <c r="X4" s="34"/>
      <c r="Y4" s="37">
        <v>645.85</v>
      </c>
      <c r="Z4" s="37">
        <v>645.85</v>
      </c>
      <c r="AA4" s="37">
        <v>645.85</v>
      </c>
      <c r="AB4" s="37">
        <v>645.85</v>
      </c>
      <c r="AC4" s="36">
        <v>9687.75</v>
      </c>
      <c r="AD4" s="36">
        <v>9687.75</v>
      </c>
      <c r="AE4" s="36">
        <v>9687.75</v>
      </c>
      <c r="AF4" s="36">
        <v>9687.75</v>
      </c>
    </row>
    <row r="5" spans="1:32" ht="12.75">
      <c r="A5" s="31" t="s">
        <v>7</v>
      </c>
      <c r="B5" s="31"/>
      <c r="C5" s="32" t="s">
        <v>133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3">
        <v>1</v>
      </c>
      <c r="U5" s="33">
        <v>1</v>
      </c>
      <c r="V5" s="33">
        <v>1</v>
      </c>
      <c r="W5" s="34" t="s">
        <v>130</v>
      </c>
      <c r="X5" s="34"/>
      <c r="Y5" s="37">
        <v>280.23</v>
      </c>
      <c r="Z5" s="37">
        <v>280.23</v>
      </c>
      <c r="AA5" s="37">
        <v>280.23</v>
      </c>
      <c r="AB5" s="37">
        <v>280.23</v>
      </c>
      <c r="AC5" s="38">
        <v>280.23</v>
      </c>
      <c r="AD5" s="38">
        <v>280.23</v>
      </c>
      <c r="AE5" s="38">
        <v>280.23</v>
      </c>
      <c r="AF5" s="38">
        <v>280.23</v>
      </c>
    </row>
    <row r="6" spans="1:32" ht="12.75">
      <c r="A6" s="31" t="s">
        <v>8</v>
      </c>
      <c r="B6" s="31"/>
      <c r="C6" s="32" t="s">
        <v>134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3">
        <v>1</v>
      </c>
      <c r="U6" s="33">
        <v>1</v>
      </c>
      <c r="V6" s="33">
        <v>1</v>
      </c>
      <c r="W6" s="34" t="s">
        <v>130</v>
      </c>
      <c r="X6" s="34"/>
      <c r="Y6" s="37">
        <v>405.72</v>
      </c>
      <c r="Z6" s="37">
        <v>405.72</v>
      </c>
      <c r="AA6" s="37">
        <v>405.72</v>
      </c>
      <c r="AB6" s="37">
        <v>405.72</v>
      </c>
      <c r="AC6" s="38">
        <v>405.72</v>
      </c>
      <c r="AD6" s="38">
        <v>405.72</v>
      </c>
      <c r="AE6" s="38">
        <v>405.72</v>
      </c>
      <c r="AF6" s="38">
        <v>405.72</v>
      </c>
    </row>
    <row r="7" spans="1:32" ht="12.75">
      <c r="A7" s="31" t="s">
        <v>9</v>
      </c>
      <c r="B7" s="31"/>
      <c r="C7" s="32" t="s">
        <v>135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>
        <v>1</v>
      </c>
      <c r="U7" s="33">
        <v>1</v>
      </c>
      <c r="V7" s="33">
        <v>1</v>
      </c>
      <c r="W7" s="34" t="s">
        <v>130</v>
      </c>
      <c r="X7" s="34"/>
      <c r="Y7" s="37">
        <v>261.29</v>
      </c>
      <c r="Z7" s="37">
        <v>261.29</v>
      </c>
      <c r="AA7" s="37">
        <v>261.29</v>
      </c>
      <c r="AB7" s="37">
        <v>261.29</v>
      </c>
      <c r="AC7" s="38">
        <v>261.29</v>
      </c>
      <c r="AD7" s="38">
        <v>261.29</v>
      </c>
      <c r="AE7" s="38">
        <v>261.29</v>
      </c>
      <c r="AF7" s="38">
        <v>261.29</v>
      </c>
    </row>
    <row r="8" spans="1:32" ht="12.75">
      <c r="A8" s="31" t="s">
        <v>10</v>
      </c>
      <c r="B8" s="31"/>
      <c r="C8" s="32" t="s">
        <v>136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>
        <v>1</v>
      </c>
      <c r="U8" s="33">
        <v>1</v>
      </c>
      <c r="V8" s="33">
        <v>1</v>
      </c>
      <c r="W8" s="34" t="s">
        <v>130</v>
      </c>
      <c r="X8" s="34"/>
      <c r="Y8" s="37">
        <v>150.68</v>
      </c>
      <c r="Z8" s="37">
        <v>150.68</v>
      </c>
      <c r="AA8" s="37">
        <v>150.68</v>
      </c>
      <c r="AB8" s="37">
        <v>150.68</v>
      </c>
      <c r="AC8" s="38">
        <v>150.68</v>
      </c>
      <c r="AD8" s="38">
        <v>150.68</v>
      </c>
      <c r="AE8" s="38">
        <v>150.68</v>
      </c>
      <c r="AF8" s="38">
        <v>150.68</v>
      </c>
    </row>
    <row r="9" spans="1:32" ht="12.75">
      <c r="A9" s="31" t="s">
        <v>11</v>
      </c>
      <c r="B9" s="31"/>
      <c r="C9" s="32" t="s">
        <v>137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3">
        <v>1</v>
      </c>
      <c r="U9" s="33">
        <v>1</v>
      </c>
      <c r="V9" s="33">
        <v>1</v>
      </c>
      <c r="W9" s="34" t="s">
        <v>130</v>
      </c>
      <c r="X9" s="34"/>
      <c r="Y9" s="37">
        <v>100.15</v>
      </c>
      <c r="Z9" s="37">
        <v>100.15</v>
      </c>
      <c r="AA9" s="37">
        <v>100.15</v>
      </c>
      <c r="AB9" s="37">
        <v>100.15</v>
      </c>
      <c r="AC9" s="38">
        <v>100.15</v>
      </c>
      <c r="AD9" s="38">
        <v>100.15</v>
      </c>
      <c r="AE9" s="38">
        <v>100.15</v>
      </c>
      <c r="AF9" s="38">
        <v>100.15</v>
      </c>
    </row>
    <row r="10" spans="1:32" ht="12.75">
      <c r="A10" s="31" t="s">
        <v>12</v>
      </c>
      <c r="B10" s="31"/>
      <c r="C10" s="32" t="s">
        <v>138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3">
        <v>10</v>
      </c>
      <c r="U10" s="33">
        <v>10</v>
      </c>
      <c r="V10" s="33">
        <v>10</v>
      </c>
      <c r="W10" s="34" t="s">
        <v>130</v>
      </c>
      <c r="X10" s="34"/>
      <c r="Y10" s="37">
        <v>24.11</v>
      </c>
      <c r="Z10" s="37">
        <v>24.11</v>
      </c>
      <c r="AA10" s="37">
        <v>24.11</v>
      </c>
      <c r="AB10" s="37">
        <v>24.11</v>
      </c>
      <c r="AC10" s="38">
        <v>241.1</v>
      </c>
      <c r="AD10" s="38">
        <v>241.1</v>
      </c>
      <c r="AE10" s="38">
        <v>241.1</v>
      </c>
      <c r="AF10" s="38">
        <v>241.1</v>
      </c>
    </row>
    <row r="11" spans="1:32" ht="12.75">
      <c r="A11" s="31" t="s">
        <v>13</v>
      </c>
      <c r="B11" s="31"/>
      <c r="C11" s="32" t="s">
        <v>139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3">
        <v>1</v>
      </c>
      <c r="U11" s="33">
        <v>1</v>
      </c>
      <c r="V11" s="33">
        <v>1</v>
      </c>
      <c r="W11" s="34" t="s">
        <v>130</v>
      </c>
      <c r="X11" s="34"/>
      <c r="Y11" s="37">
        <v>349.53</v>
      </c>
      <c r="Z11" s="37">
        <v>349.53</v>
      </c>
      <c r="AA11" s="37">
        <v>349.53</v>
      </c>
      <c r="AB11" s="37">
        <v>349.53</v>
      </c>
      <c r="AC11" s="38">
        <v>349.53</v>
      </c>
      <c r="AD11" s="38">
        <v>349.53</v>
      </c>
      <c r="AE11" s="38">
        <v>349.53</v>
      </c>
      <c r="AF11" s="38">
        <v>349.53</v>
      </c>
    </row>
    <row r="12" spans="1:32" ht="12.75">
      <c r="A12" s="31" t="s">
        <v>14</v>
      </c>
      <c r="B12" s="31"/>
      <c r="C12" s="32" t="s">
        <v>140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>
        <v>1</v>
      </c>
      <c r="U12" s="33">
        <v>1</v>
      </c>
      <c r="V12" s="33">
        <v>1</v>
      </c>
      <c r="W12" s="34" t="s">
        <v>130</v>
      </c>
      <c r="X12" s="34"/>
      <c r="Y12" s="37">
        <v>288.77</v>
      </c>
      <c r="Z12" s="37">
        <v>288.77</v>
      </c>
      <c r="AA12" s="37">
        <v>288.77</v>
      </c>
      <c r="AB12" s="37">
        <v>288.77</v>
      </c>
      <c r="AC12" s="38">
        <v>288.77</v>
      </c>
      <c r="AD12" s="38">
        <v>288.77</v>
      </c>
      <c r="AE12" s="38">
        <v>288.77</v>
      </c>
      <c r="AF12" s="38">
        <v>288.77</v>
      </c>
    </row>
    <row r="13" spans="1:32" ht="12.75">
      <c r="A13" s="31" t="s">
        <v>15</v>
      </c>
      <c r="B13" s="31"/>
      <c r="C13" s="32" t="s">
        <v>141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3">
        <v>1</v>
      </c>
      <c r="U13" s="33">
        <v>1</v>
      </c>
      <c r="V13" s="33">
        <v>1</v>
      </c>
      <c r="W13" s="34" t="s">
        <v>130</v>
      </c>
      <c r="X13" s="34"/>
      <c r="Y13" s="37">
        <v>335.03</v>
      </c>
      <c r="Z13" s="37">
        <v>335.03</v>
      </c>
      <c r="AA13" s="37">
        <v>335.03</v>
      </c>
      <c r="AB13" s="37">
        <v>335.03</v>
      </c>
      <c r="AC13" s="38">
        <v>335.03</v>
      </c>
      <c r="AD13" s="38">
        <v>335.03</v>
      </c>
      <c r="AE13" s="38">
        <v>335.03</v>
      </c>
      <c r="AF13" s="38">
        <v>335.03</v>
      </c>
    </row>
    <row r="14" spans="1:32" ht="12.75">
      <c r="A14" s="31" t="s">
        <v>16</v>
      </c>
      <c r="B14" s="31"/>
      <c r="C14" s="32" t="s">
        <v>142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3">
        <v>1</v>
      </c>
      <c r="U14" s="33">
        <v>1</v>
      </c>
      <c r="V14" s="33">
        <v>1</v>
      </c>
      <c r="W14" s="34" t="s">
        <v>130</v>
      </c>
      <c r="X14" s="34"/>
      <c r="Y14" s="37">
        <v>428.16</v>
      </c>
      <c r="Z14" s="37">
        <v>428.16</v>
      </c>
      <c r="AA14" s="37">
        <v>428.16</v>
      </c>
      <c r="AB14" s="37">
        <v>428.16</v>
      </c>
      <c r="AC14" s="38">
        <v>428.16</v>
      </c>
      <c r="AD14" s="38">
        <v>428.16</v>
      </c>
      <c r="AE14" s="38">
        <v>428.16</v>
      </c>
      <c r="AF14" s="38">
        <v>428.16</v>
      </c>
    </row>
    <row r="15" spans="1:32" ht="12.75">
      <c r="A15" s="31" t="s">
        <v>17</v>
      </c>
      <c r="B15" s="31"/>
      <c r="C15" s="32" t="s">
        <v>143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>
        <v>1</v>
      </c>
      <c r="U15" s="33">
        <v>1</v>
      </c>
      <c r="V15" s="33">
        <v>1</v>
      </c>
      <c r="W15" s="34" t="s">
        <v>130</v>
      </c>
      <c r="X15" s="34"/>
      <c r="Y15" s="37">
        <v>311.32</v>
      </c>
      <c r="Z15" s="37">
        <v>311.32</v>
      </c>
      <c r="AA15" s="37">
        <v>311.32</v>
      </c>
      <c r="AB15" s="37">
        <v>311.32</v>
      </c>
      <c r="AC15" s="38">
        <v>311.32</v>
      </c>
      <c r="AD15" s="38">
        <v>311.32</v>
      </c>
      <c r="AE15" s="38">
        <v>311.32</v>
      </c>
      <c r="AF15" s="38">
        <v>311.32</v>
      </c>
    </row>
    <row r="16" spans="1:32" ht="12.75">
      <c r="A16" s="31" t="s">
        <v>18</v>
      </c>
      <c r="B16" s="31"/>
      <c r="C16" s="32" t="s">
        <v>144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3">
        <v>1</v>
      </c>
      <c r="U16" s="33">
        <v>1</v>
      </c>
      <c r="V16" s="33">
        <v>1</v>
      </c>
      <c r="W16" s="34" t="s">
        <v>130</v>
      </c>
      <c r="X16" s="34"/>
      <c r="Y16" s="37">
        <v>311.32</v>
      </c>
      <c r="Z16" s="37">
        <v>311.32</v>
      </c>
      <c r="AA16" s="37">
        <v>311.32</v>
      </c>
      <c r="AB16" s="37">
        <v>311.32</v>
      </c>
      <c r="AC16" s="38">
        <v>311.32</v>
      </c>
      <c r="AD16" s="38">
        <v>311.32</v>
      </c>
      <c r="AE16" s="38">
        <v>311.32</v>
      </c>
      <c r="AF16" s="38">
        <v>311.32</v>
      </c>
    </row>
    <row r="17" spans="1:32" ht="12.75">
      <c r="A17" s="31" t="s">
        <v>19</v>
      </c>
      <c r="B17" s="31"/>
      <c r="C17" s="32" t="s">
        <v>145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3">
        <v>1</v>
      </c>
      <c r="U17" s="33">
        <v>1</v>
      </c>
      <c r="V17" s="33">
        <v>1</v>
      </c>
      <c r="W17" s="34" t="s">
        <v>130</v>
      </c>
      <c r="X17" s="34"/>
      <c r="Y17" s="37">
        <v>363.3</v>
      </c>
      <c r="Z17" s="37">
        <v>363.3</v>
      </c>
      <c r="AA17" s="37">
        <v>363.3</v>
      </c>
      <c r="AB17" s="37">
        <v>363.3</v>
      </c>
      <c r="AC17" s="38">
        <v>363.3</v>
      </c>
      <c r="AD17" s="38">
        <v>363.3</v>
      </c>
      <c r="AE17" s="38">
        <v>363.3</v>
      </c>
      <c r="AF17" s="38">
        <v>363.3</v>
      </c>
    </row>
    <row r="18" spans="1:32" ht="12.75">
      <c r="A18" s="31" t="s">
        <v>20</v>
      </c>
      <c r="B18" s="31"/>
      <c r="C18" s="32" t="s">
        <v>146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>
        <v>250</v>
      </c>
      <c r="U18" s="33">
        <v>250</v>
      </c>
      <c r="V18" s="33">
        <v>250</v>
      </c>
      <c r="W18" s="34" t="s">
        <v>130</v>
      </c>
      <c r="X18" s="34"/>
      <c r="Y18" s="37">
        <v>9.06</v>
      </c>
      <c r="Z18" s="37">
        <v>9.06</v>
      </c>
      <c r="AA18" s="37">
        <v>9.06</v>
      </c>
      <c r="AB18" s="37">
        <v>9.06</v>
      </c>
      <c r="AC18" s="36">
        <v>2265</v>
      </c>
      <c r="AD18" s="36">
        <v>2265</v>
      </c>
      <c r="AE18" s="36">
        <v>2265</v>
      </c>
      <c r="AF18" s="36">
        <v>2265</v>
      </c>
    </row>
    <row r="19" spans="1:32" ht="12.75">
      <c r="A19" s="31" t="s">
        <v>21</v>
      </c>
      <c r="B19" s="31"/>
      <c r="C19" s="32" t="s">
        <v>147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3">
        <v>200</v>
      </c>
      <c r="U19" s="33">
        <v>200</v>
      </c>
      <c r="V19" s="33">
        <v>200</v>
      </c>
      <c r="W19" s="34" t="s">
        <v>130</v>
      </c>
      <c r="X19" s="34"/>
      <c r="Y19" s="37">
        <v>4.57</v>
      </c>
      <c r="Z19" s="37">
        <v>4.57</v>
      </c>
      <c r="AA19" s="37">
        <v>4.57</v>
      </c>
      <c r="AB19" s="37">
        <v>4.57</v>
      </c>
      <c r="AC19" s="38">
        <v>914</v>
      </c>
      <c r="AD19" s="38">
        <v>914</v>
      </c>
      <c r="AE19" s="38">
        <v>914</v>
      </c>
      <c r="AF19" s="38">
        <v>914</v>
      </c>
    </row>
    <row r="20" spans="1:32" ht="12.75">
      <c r="A20" s="31" t="s">
        <v>22</v>
      </c>
      <c r="B20" s="31"/>
      <c r="C20" s="32" t="s">
        <v>148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3">
        <v>200</v>
      </c>
      <c r="U20" s="33">
        <v>200</v>
      </c>
      <c r="V20" s="33">
        <v>200</v>
      </c>
      <c r="W20" s="34" t="s">
        <v>130</v>
      </c>
      <c r="X20" s="34"/>
      <c r="Y20" s="37">
        <v>2.49</v>
      </c>
      <c r="Z20" s="37">
        <v>2.49</v>
      </c>
      <c r="AA20" s="37">
        <v>2.49</v>
      </c>
      <c r="AB20" s="37">
        <v>2.49</v>
      </c>
      <c r="AC20" s="38">
        <v>498</v>
      </c>
      <c r="AD20" s="38">
        <v>498</v>
      </c>
      <c r="AE20" s="38">
        <v>498</v>
      </c>
      <c r="AF20" s="38">
        <v>498</v>
      </c>
    </row>
    <row r="21" spans="1:32" ht="12.75">
      <c r="A21" s="31" t="s">
        <v>23</v>
      </c>
      <c r="B21" s="31"/>
      <c r="C21" s="32" t="s">
        <v>149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>
        <v>1</v>
      </c>
      <c r="U21" s="33">
        <v>1</v>
      </c>
      <c r="V21" s="33">
        <v>1</v>
      </c>
      <c r="W21" s="34" t="s">
        <v>130</v>
      </c>
      <c r="X21" s="34"/>
      <c r="Y21" s="37">
        <v>361.03</v>
      </c>
      <c r="Z21" s="37">
        <v>361.03</v>
      </c>
      <c r="AA21" s="37">
        <v>361.03</v>
      </c>
      <c r="AB21" s="37">
        <v>361.03</v>
      </c>
      <c r="AC21" s="38">
        <v>361.03</v>
      </c>
      <c r="AD21" s="38">
        <v>361.03</v>
      </c>
      <c r="AE21" s="38">
        <v>361.03</v>
      </c>
      <c r="AF21" s="38">
        <v>361.03</v>
      </c>
    </row>
    <row r="22" spans="1:32" ht="12.75">
      <c r="A22" s="31" t="s">
        <v>24</v>
      </c>
      <c r="B22" s="31"/>
      <c r="C22" s="32" t="s">
        <v>150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3">
        <v>1</v>
      </c>
      <c r="U22" s="33">
        <v>1</v>
      </c>
      <c r="V22" s="33">
        <v>1</v>
      </c>
      <c r="W22" s="34" t="s">
        <v>130</v>
      </c>
      <c r="X22" s="34"/>
      <c r="Y22" s="37">
        <v>519.3</v>
      </c>
      <c r="Z22" s="37">
        <v>519.3</v>
      </c>
      <c r="AA22" s="37">
        <v>519.3</v>
      </c>
      <c r="AB22" s="37">
        <v>519.3</v>
      </c>
      <c r="AC22" s="38">
        <v>519.3</v>
      </c>
      <c r="AD22" s="38">
        <v>519.3</v>
      </c>
      <c r="AE22" s="38">
        <v>519.3</v>
      </c>
      <c r="AF22" s="38">
        <v>519.3</v>
      </c>
    </row>
    <row r="23" spans="1:32" ht="12.75">
      <c r="A23" s="31" t="s">
        <v>25</v>
      </c>
      <c r="B23" s="31"/>
      <c r="C23" s="32" t="s">
        <v>151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3">
        <v>20</v>
      </c>
      <c r="U23" s="33">
        <v>20</v>
      </c>
      <c r="V23" s="33">
        <v>20</v>
      </c>
      <c r="W23" s="34" t="s">
        <v>130</v>
      </c>
      <c r="X23" s="34"/>
      <c r="Y23" s="37">
        <v>3.49</v>
      </c>
      <c r="Z23" s="37">
        <v>3.49</v>
      </c>
      <c r="AA23" s="37">
        <v>3.49</v>
      </c>
      <c r="AB23" s="37">
        <v>3.49</v>
      </c>
      <c r="AC23" s="38">
        <v>69.8</v>
      </c>
      <c r="AD23" s="38">
        <v>69.8</v>
      </c>
      <c r="AE23" s="38">
        <v>69.8</v>
      </c>
      <c r="AF23" s="38">
        <v>69.8</v>
      </c>
    </row>
    <row r="24" spans="1:32" ht="12.75">
      <c r="A24" s="31" t="s">
        <v>43</v>
      </c>
      <c r="B24" s="31"/>
      <c r="C24" s="32" t="s">
        <v>152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>
        <v>20</v>
      </c>
      <c r="U24" s="33">
        <v>20</v>
      </c>
      <c r="V24" s="33">
        <v>20</v>
      </c>
      <c r="W24" s="34" t="s">
        <v>130</v>
      </c>
      <c r="X24" s="34"/>
      <c r="Y24" s="37">
        <v>3.85</v>
      </c>
      <c r="Z24" s="37">
        <v>3.85</v>
      </c>
      <c r="AA24" s="37">
        <v>3.85</v>
      </c>
      <c r="AB24" s="37">
        <v>3.85</v>
      </c>
      <c r="AC24" s="38">
        <v>77</v>
      </c>
      <c r="AD24" s="38">
        <v>77</v>
      </c>
      <c r="AE24" s="38">
        <v>77</v>
      </c>
      <c r="AF24" s="38">
        <v>77</v>
      </c>
    </row>
    <row r="25" spans="1:32" ht="12.75">
      <c r="A25" s="31" t="s">
        <v>46</v>
      </c>
      <c r="B25" s="31"/>
      <c r="C25" s="32" t="s">
        <v>153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>
        <v>20</v>
      </c>
      <c r="U25" s="33">
        <v>20</v>
      </c>
      <c r="V25" s="33">
        <v>20</v>
      </c>
      <c r="W25" s="34" t="s">
        <v>130</v>
      </c>
      <c r="X25" s="34"/>
      <c r="Y25" s="37">
        <v>7.52</v>
      </c>
      <c r="Z25" s="37">
        <v>7.52</v>
      </c>
      <c r="AA25" s="37">
        <v>7.52</v>
      </c>
      <c r="AB25" s="37">
        <v>7.52</v>
      </c>
      <c r="AC25" s="38">
        <v>150.4</v>
      </c>
      <c r="AD25" s="38">
        <v>150.4</v>
      </c>
      <c r="AE25" s="38">
        <v>150.4</v>
      </c>
      <c r="AF25" s="38">
        <v>150.4</v>
      </c>
    </row>
    <row r="26" spans="1:32" ht="12.75">
      <c r="A26" s="31" t="s">
        <v>154</v>
      </c>
      <c r="B26" s="31"/>
      <c r="C26" s="32" t="s">
        <v>155</v>
      </c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>
        <v>100</v>
      </c>
      <c r="U26" s="33">
        <v>100</v>
      </c>
      <c r="V26" s="33">
        <v>100</v>
      </c>
      <c r="W26" s="34" t="s">
        <v>130</v>
      </c>
      <c r="X26" s="34"/>
      <c r="Y26" s="37">
        <v>1.08</v>
      </c>
      <c r="Z26" s="37">
        <v>1.08</v>
      </c>
      <c r="AA26" s="37">
        <v>1.08</v>
      </c>
      <c r="AB26" s="37">
        <v>1.08</v>
      </c>
      <c r="AC26" s="38">
        <v>108</v>
      </c>
      <c r="AD26" s="38">
        <v>108</v>
      </c>
      <c r="AE26" s="38">
        <v>108</v>
      </c>
      <c r="AF26" s="38">
        <v>108</v>
      </c>
    </row>
    <row r="27" spans="1:32" ht="12.75">
      <c r="A27" s="31" t="s">
        <v>156</v>
      </c>
      <c r="B27" s="31"/>
      <c r="C27" s="32" t="s">
        <v>157</v>
      </c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>
        <v>100</v>
      </c>
      <c r="U27" s="33">
        <v>100</v>
      </c>
      <c r="V27" s="33">
        <v>100</v>
      </c>
      <c r="W27" s="34" t="s">
        <v>130</v>
      </c>
      <c r="X27" s="34"/>
      <c r="Y27" s="37">
        <v>1.32</v>
      </c>
      <c r="Z27" s="37">
        <v>1.32</v>
      </c>
      <c r="AA27" s="37">
        <v>1.32</v>
      </c>
      <c r="AB27" s="37">
        <v>1.32</v>
      </c>
      <c r="AC27" s="38">
        <v>132</v>
      </c>
      <c r="AD27" s="38">
        <v>132</v>
      </c>
      <c r="AE27" s="38">
        <v>132</v>
      </c>
      <c r="AF27" s="38">
        <v>132</v>
      </c>
    </row>
    <row r="28" spans="1:32" ht="12.75">
      <c r="A28" s="31" t="s">
        <v>158</v>
      </c>
      <c r="B28" s="31"/>
      <c r="C28" s="32" t="s">
        <v>159</v>
      </c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3">
        <v>3</v>
      </c>
      <c r="U28" s="33">
        <v>3</v>
      </c>
      <c r="V28" s="33">
        <v>3</v>
      </c>
      <c r="W28" s="34" t="s">
        <v>130</v>
      </c>
      <c r="X28" s="34"/>
      <c r="Y28" s="37">
        <v>107.74</v>
      </c>
      <c r="Z28" s="37">
        <v>107.74</v>
      </c>
      <c r="AA28" s="37">
        <v>107.74</v>
      </c>
      <c r="AB28" s="37">
        <v>107.74</v>
      </c>
      <c r="AC28" s="38">
        <v>323.22</v>
      </c>
      <c r="AD28" s="38">
        <v>323.22</v>
      </c>
      <c r="AE28" s="38">
        <v>323.22</v>
      </c>
      <c r="AF28" s="38">
        <v>323.22</v>
      </c>
    </row>
    <row r="29" spans="1:32" ht="12.75">
      <c r="A29" s="31" t="s">
        <v>160</v>
      </c>
      <c r="B29" s="31"/>
      <c r="C29" s="32" t="s">
        <v>161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>
        <v>1</v>
      </c>
      <c r="U29" s="33">
        <v>1</v>
      </c>
      <c r="V29" s="33">
        <v>1</v>
      </c>
      <c r="W29" s="34" t="s">
        <v>130</v>
      </c>
      <c r="X29" s="34"/>
      <c r="Y29" s="37">
        <v>19.24</v>
      </c>
      <c r="Z29" s="37">
        <v>19.24</v>
      </c>
      <c r="AA29" s="37">
        <v>19.24</v>
      </c>
      <c r="AB29" s="37">
        <v>19.24</v>
      </c>
      <c r="AC29" s="38">
        <v>19.24</v>
      </c>
      <c r="AD29" s="38">
        <v>19.24</v>
      </c>
      <c r="AE29" s="38">
        <v>19.24</v>
      </c>
      <c r="AF29" s="38">
        <v>19.24</v>
      </c>
    </row>
    <row r="30" spans="1:32" ht="12.75">
      <c r="A30" s="31" t="s">
        <v>162</v>
      </c>
      <c r="B30" s="31"/>
      <c r="C30" s="32" t="s">
        <v>163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>
        <v>20</v>
      </c>
      <c r="U30" s="33">
        <v>20</v>
      </c>
      <c r="V30" s="33">
        <v>20</v>
      </c>
      <c r="W30" s="34" t="s">
        <v>130</v>
      </c>
      <c r="X30" s="34"/>
      <c r="Y30" s="37">
        <v>3.87</v>
      </c>
      <c r="Z30" s="37">
        <v>3.87</v>
      </c>
      <c r="AA30" s="37">
        <v>3.87</v>
      </c>
      <c r="AB30" s="37">
        <v>3.87</v>
      </c>
      <c r="AC30" s="38">
        <v>77.4</v>
      </c>
      <c r="AD30" s="38">
        <v>77.4</v>
      </c>
      <c r="AE30" s="38">
        <v>77.4</v>
      </c>
      <c r="AF30" s="38">
        <v>77.4</v>
      </c>
    </row>
    <row r="31" spans="1:32" ht="12.75">
      <c r="A31" s="31" t="s">
        <v>164</v>
      </c>
      <c r="B31" s="31"/>
      <c r="C31" s="32" t="s">
        <v>165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>
        <v>20</v>
      </c>
      <c r="U31" s="33">
        <v>20</v>
      </c>
      <c r="V31" s="33">
        <v>20</v>
      </c>
      <c r="W31" s="34" t="s">
        <v>130</v>
      </c>
      <c r="X31" s="34"/>
      <c r="Y31" s="37">
        <v>3.49</v>
      </c>
      <c r="Z31" s="37">
        <v>3.49</v>
      </c>
      <c r="AA31" s="37">
        <v>3.49</v>
      </c>
      <c r="AB31" s="37">
        <v>3.49</v>
      </c>
      <c r="AC31" s="38">
        <v>69.8</v>
      </c>
      <c r="AD31" s="38">
        <v>69.8</v>
      </c>
      <c r="AE31" s="38">
        <v>69.8</v>
      </c>
      <c r="AF31" s="38">
        <v>69.8</v>
      </c>
    </row>
    <row r="32" spans="1:32" ht="12.75">
      <c r="A32" s="31" t="s">
        <v>166</v>
      </c>
      <c r="B32" s="31"/>
      <c r="C32" s="32" t="s">
        <v>167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3">
        <v>20</v>
      </c>
      <c r="U32" s="33">
        <v>20</v>
      </c>
      <c r="V32" s="33">
        <v>20</v>
      </c>
      <c r="W32" s="34" t="s">
        <v>130</v>
      </c>
      <c r="X32" s="34"/>
      <c r="Y32" s="37">
        <v>3.49</v>
      </c>
      <c r="Z32" s="37">
        <v>3.49</v>
      </c>
      <c r="AA32" s="37">
        <v>3.49</v>
      </c>
      <c r="AB32" s="37">
        <v>3.49</v>
      </c>
      <c r="AC32" s="38">
        <v>69.8</v>
      </c>
      <c r="AD32" s="38">
        <v>69.8</v>
      </c>
      <c r="AE32" s="38">
        <v>69.8</v>
      </c>
      <c r="AF32" s="38">
        <v>69.8</v>
      </c>
    </row>
    <row r="33" spans="1:32" ht="12.75">
      <c r="A33" s="31" t="s">
        <v>168</v>
      </c>
      <c r="B33" s="31"/>
      <c r="C33" s="32" t="s">
        <v>169</v>
      </c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>
        <v>5</v>
      </c>
      <c r="U33" s="33">
        <v>5</v>
      </c>
      <c r="V33" s="33">
        <v>5</v>
      </c>
      <c r="W33" s="34" t="s">
        <v>130</v>
      </c>
      <c r="X33" s="34"/>
      <c r="Y33" s="37">
        <v>17.21</v>
      </c>
      <c r="Z33" s="37">
        <v>17.21</v>
      </c>
      <c r="AA33" s="37">
        <v>17.21</v>
      </c>
      <c r="AB33" s="37">
        <v>17.21</v>
      </c>
      <c r="AC33" s="38">
        <v>86.05</v>
      </c>
      <c r="AD33" s="38">
        <v>86.05</v>
      </c>
      <c r="AE33" s="38">
        <v>86.05</v>
      </c>
      <c r="AF33" s="38">
        <v>86.05</v>
      </c>
    </row>
    <row r="34" spans="1:32" ht="12.75">
      <c r="A34" s="31" t="s">
        <v>170</v>
      </c>
      <c r="B34" s="31"/>
      <c r="C34" s="32" t="s">
        <v>171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3">
        <v>5</v>
      </c>
      <c r="U34" s="33">
        <v>5</v>
      </c>
      <c r="V34" s="33">
        <v>5</v>
      </c>
      <c r="W34" s="34" t="s">
        <v>130</v>
      </c>
      <c r="X34" s="34"/>
      <c r="Y34" s="37">
        <v>14.28</v>
      </c>
      <c r="Z34" s="37">
        <v>14.28</v>
      </c>
      <c r="AA34" s="37">
        <v>14.28</v>
      </c>
      <c r="AB34" s="37">
        <v>14.28</v>
      </c>
      <c r="AC34" s="38">
        <v>71.4</v>
      </c>
      <c r="AD34" s="38">
        <v>71.4</v>
      </c>
      <c r="AE34" s="38">
        <v>71.4</v>
      </c>
      <c r="AF34" s="38">
        <v>71.4</v>
      </c>
    </row>
    <row r="35" spans="1:32" ht="12.75">
      <c r="A35" s="31" t="s">
        <v>172</v>
      </c>
      <c r="B35" s="31"/>
      <c r="C35" s="32" t="s">
        <v>173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>
        <v>10</v>
      </c>
      <c r="U35" s="33">
        <v>10</v>
      </c>
      <c r="V35" s="33">
        <v>10</v>
      </c>
      <c r="W35" s="34" t="s">
        <v>130</v>
      </c>
      <c r="X35" s="34"/>
      <c r="Y35" s="37">
        <v>8.1</v>
      </c>
      <c r="Z35" s="37">
        <v>8.1</v>
      </c>
      <c r="AA35" s="37">
        <v>8.1</v>
      </c>
      <c r="AB35" s="37">
        <v>8.1</v>
      </c>
      <c r="AC35" s="38">
        <v>81</v>
      </c>
      <c r="AD35" s="38">
        <v>81</v>
      </c>
      <c r="AE35" s="38">
        <v>81</v>
      </c>
      <c r="AF35" s="38">
        <v>81</v>
      </c>
    </row>
    <row r="36" spans="1:32" ht="12.75">
      <c r="A36" s="31" t="s">
        <v>174</v>
      </c>
      <c r="B36" s="31"/>
      <c r="C36" s="32" t="s">
        <v>175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3">
        <v>60</v>
      </c>
      <c r="U36" s="33">
        <v>60</v>
      </c>
      <c r="V36" s="33">
        <v>60</v>
      </c>
      <c r="W36" s="34" t="s">
        <v>130</v>
      </c>
      <c r="X36" s="34"/>
      <c r="Y36" s="37">
        <v>1.13</v>
      </c>
      <c r="Z36" s="37">
        <v>1.13</v>
      </c>
      <c r="AA36" s="37">
        <v>1.13</v>
      </c>
      <c r="AB36" s="37">
        <v>1.13</v>
      </c>
      <c r="AC36" s="38">
        <v>67.8</v>
      </c>
      <c r="AD36" s="38">
        <v>67.8</v>
      </c>
      <c r="AE36" s="38">
        <v>67.8</v>
      </c>
      <c r="AF36" s="38">
        <v>67.8</v>
      </c>
    </row>
    <row r="37" spans="1:32" ht="12.75">
      <c r="A37" s="31" t="s">
        <v>176</v>
      </c>
      <c r="B37" s="31"/>
      <c r="C37" s="32" t="s">
        <v>177</v>
      </c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3">
        <v>1</v>
      </c>
      <c r="U37" s="33">
        <v>1</v>
      </c>
      <c r="V37" s="33">
        <v>1</v>
      </c>
      <c r="W37" s="34" t="s">
        <v>132</v>
      </c>
      <c r="X37" s="34"/>
      <c r="Y37" s="37">
        <v>49.57</v>
      </c>
      <c r="Z37" s="37">
        <v>49.57</v>
      </c>
      <c r="AA37" s="37">
        <v>49.57</v>
      </c>
      <c r="AB37" s="37">
        <v>49.57</v>
      </c>
      <c r="AC37" s="38">
        <v>49.57</v>
      </c>
      <c r="AD37" s="38">
        <v>49.57</v>
      </c>
      <c r="AE37" s="38">
        <v>49.57</v>
      </c>
      <c r="AF37" s="38">
        <v>49.57</v>
      </c>
    </row>
    <row r="38" spans="1:32" ht="12.75">
      <c r="A38" s="31" t="s">
        <v>178</v>
      </c>
      <c r="B38" s="31"/>
      <c r="C38" s="32" t="s">
        <v>179</v>
      </c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3">
        <v>2</v>
      </c>
      <c r="U38" s="33">
        <v>2</v>
      </c>
      <c r="V38" s="33">
        <v>2</v>
      </c>
      <c r="W38" s="34" t="s">
        <v>130</v>
      </c>
      <c r="X38" s="34"/>
      <c r="Y38" s="37">
        <v>231.5</v>
      </c>
      <c r="Z38" s="37">
        <v>231.5</v>
      </c>
      <c r="AA38" s="37">
        <v>231.5</v>
      </c>
      <c r="AB38" s="37">
        <v>231.5</v>
      </c>
      <c r="AC38" s="38">
        <v>463</v>
      </c>
      <c r="AD38" s="38">
        <v>463</v>
      </c>
      <c r="AE38" s="38">
        <v>463</v>
      </c>
      <c r="AF38" s="38">
        <v>463</v>
      </c>
    </row>
    <row r="39" spans="1:32" ht="12.75">
      <c r="A39" s="31" t="s">
        <v>180</v>
      </c>
      <c r="B39" s="31"/>
      <c r="C39" s="32" t="s">
        <v>181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3">
        <v>1</v>
      </c>
      <c r="U39" s="33">
        <v>1</v>
      </c>
      <c r="V39" s="33">
        <v>1</v>
      </c>
      <c r="W39" s="34" t="s">
        <v>130</v>
      </c>
      <c r="X39" s="34"/>
      <c r="Y39" s="37">
        <v>283.83</v>
      </c>
      <c r="Z39" s="37">
        <v>283.83</v>
      </c>
      <c r="AA39" s="37">
        <v>283.83</v>
      </c>
      <c r="AB39" s="37">
        <v>283.83</v>
      </c>
      <c r="AC39" s="38">
        <v>283.83</v>
      </c>
      <c r="AD39" s="38">
        <v>283.83</v>
      </c>
      <c r="AE39" s="38">
        <v>283.83</v>
      </c>
      <c r="AF39" s="38">
        <v>283.83</v>
      </c>
    </row>
    <row r="40" spans="1:32" ht="12.75">
      <c r="A40" s="31" t="s">
        <v>182</v>
      </c>
      <c r="B40" s="31"/>
      <c r="C40" s="32" t="s">
        <v>183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3">
        <v>1</v>
      </c>
      <c r="U40" s="33">
        <v>1</v>
      </c>
      <c r="V40" s="33">
        <v>1</v>
      </c>
      <c r="W40" s="34" t="s">
        <v>130</v>
      </c>
      <c r="X40" s="34"/>
      <c r="Y40" s="37">
        <v>278.85</v>
      </c>
      <c r="Z40" s="37">
        <v>278.85</v>
      </c>
      <c r="AA40" s="37">
        <v>278.85</v>
      </c>
      <c r="AB40" s="37">
        <v>278.85</v>
      </c>
      <c r="AC40" s="38">
        <v>278.85</v>
      </c>
      <c r="AD40" s="38">
        <v>278.85</v>
      </c>
      <c r="AE40" s="38">
        <v>278.85</v>
      </c>
      <c r="AF40" s="38">
        <v>278.85</v>
      </c>
    </row>
    <row r="41" spans="1:32" ht="12.75">
      <c r="A41" s="31" t="s">
        <v>184</v>
      </c>
      <c r="B41" s="31"/>
      <c r="C41" s="32" t="s">
        <v>185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3">
        <v>1</v>
      </c>
      <c r="U41" s="33">
        <v>1</v>
      </c>
      <c r="V41" s="33">
        <v>1</v>
      </c>
      <c r="W41" s="34" t="s">
        <v>130</v>
      </c>
      <c r="X41" s="34"/>
      <c r="Y41" s="37">
        <v>253.4</v>
      </c>
      <c r="Z41" s="37">
        <v>253.4</v>
      </c>
      <c r="AA41" s="37">
        <v>253.4</v>
      </c>
      <c r="AB41" s="37">
        <v>253.4</v>
      </c>
      <c r="AC41" s="38">
        <v>253.4</v>
      </c>
      <c r="AD41" s="38">
        <v>253.4</v>
      </c>
      <c r="AE41" s="38">
        <v>253.4</v>
      </c>
      <c r="AF41" s="38">
        <v>253.4</v>
      </c>
    </row>
    <row r="42" spans="1:32" ht="12.75">
      <c r="A42" s="31" t="s">
        <v>186</v>
      </c>
      <c r="B42" s="31"/>
      <c r="C42" s="32" t="s">
        <v>187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3">
        <v>1</v>
      </c>
      <c r="U42" s="33">
        <v>1</v>
      </c>
      <c r="V42" s="33">
        <v>1</v>
      </c>
      <c r="W42" s="34" t="s">
        <v>130</v>
      </c>
      <c r="X42" s="34"/>
      <c r="Y42" s="37">
        <v>143</v>
      </c>
      <c r="Z42" s="37">
        <v>143</v>
      </c>
      <c r="AA42" s="37">
        <v>143</v>
      </c>
      <c r="AB42" s="37">
        <v>143</v>
      </c>
      <c r="AC42" s="38">
        <v>143</v>
      </c>
      <c r="AD42" s="38">
        <v>143</v>
      </c>
      <c r="AE42" s="38">
        <v>143</v>
      </c>
      <c r="AF42" s="38">
        <v>143</v>
      </c>
    </row>
    <row r="43" spans="1:32" ht="12.75">
      <c r="A43" s="31" t="s">
        <v>188</v>
      </c>
      <c r="B43" s="31"/>
      <c r="C43" s="32" t="s">
        <v>189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3">
        <v>3</v>
      </c>
      <c r="U43" s="33">
        <v>3</v>
      </c>
      <c r="V43" s="33">
        <v>3</v>
      </c>
      <c r="W43" s="34" t="s">
        <v>130</v>
      </c>
      <c r="X43" s="34"/>
      <c r="Y43" s="37">
        <v>51.92</v>
      </c>
      <c r="Z43" s="37">
        <v>51.92</v>
      </c>
      <c r="AA43" s="37">
        <v>51.92</v>
      </c>
      <c r="AB43" s="37">
        <v>51.92</v>
      </c>
      <c r="AC43" s="38">
        <v>155.76</v>
      </c>
      <c r="AD43" s="38">
        <v>155.76</v>
      </c>
      <c r="AE43" s="38">
        <v>155.76</v>
      </c>
      <c r="AF43" s="38">
        <v>155.76</v>
      </c>
    </row>
    <row r="44" spans="1:32" ht="12.75">
      <c r="A44" s="31" t="s">
        <v>190</v>
      </c>
      <c r="B44" s="31"/>
      <c r="C44" s="32" t="s">
        <v>191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3">
        <v>1</v>
      </c>
      <c r="U44" s="33">
        <v>1</v>
      </c>
      <c r="V44" s="33">
        <v>1</v>
      </c>
      <c r="W44" s="34" t="s">
        <v>130</v>
      </c>
      <c r="X44" s="34"/>
      <c r="Y44" s="37">
        <v>519.51</v>
      </c>
      <c r="Z44" s="37">
        <v>519.51</v>
      </c>
      <c r="AA44" s="37">
        <v>519.51</v>
      </c>
      <c r="AB44" s="37">
        <v>519.51</v>
      </c>
      <c r="AC44" s="38">
        <v>519.51</v>
      </c>
      <c r="AD44" s="38">
        <v>519.51</v>
      </c>
      <c r="AE44" s="38">
        <v>519.51</v>
      </c>
      <c r="AF44" s="38">
        <v>519.51</v>
      </c>
    </row>
    <row r="45" spans="1:32" ht="12.75">
      <c r="A45" s="31" t="s">
        <v>192</v>
      </c>
      <c r="B45" s="31"/>
      <c r="C45" s="32" t="s">
        <v>193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3">
        <v>10</v>
      </c>
      <c r="U45" s="33">
        <v>10</v>
      </c>
      <c r="V45" s="33">
        <v>10</v>
      </c>
      <c r="W45" s="34" t="s">
        <v>130</v>
      </c>
      <c r="X45" s="34"/>
      <c r="Y45" s="37">
        <v>57.55</v>
      </c>
      <c r="Z45" s="37">
        <v>57.55</v>
      </c>
      <c r="AA45" s="37">
        <v>57.55</v>
      </c>
      <c r="AB45" s="37">
        <v>57.55</v>
      </c>
      <c r="AC45" s="38">
        <v>575.5</v>
      </c>
      <c r="AD45" s="38">
        <v>575.5</v>
      </c>
      <c r="AE45" s="38">
        <v>575.5</v>
      </c>
      <c r="AF45" s="38">
        <v>575.5</v>
      </c>
    </row>
    <row r="46" spans="1:32" ht="12.75">
      <c r="A46" s="31" t="s">
        <v>194</v>
      </c>
      <c r="B46" s="31"/>
      <c r="C46" s="32" t="s">
        <v>195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3">
        <v>1</v>
      </c>
      <c r="U46" s="33">
        <v>1</v>
      </c>
      <c r="V46" s="33">
        <v>1</v>
      </c>
      <c r="W46" s="34" t="s">
        <v>130</v>
      </c>
      <c r="X46" s="34"/>
      <c r="Y46" s="37">
        <v>27.3</v>
      </c>
      <c r="Z46" s="37">
        <v>27.3</v>
      </c>
      <c r="AA46" s="37">
        <v>27.3</v>
      </c>
      <c r="AB46" s="37">
        <v>27.3</v>
      </c>
      <c r="AC46" s="38">
        <v>27.3</v>
      </c>
      <c r="AD46" s="38">
        <v>27.3</v>
      </c>
      <c r="AE46" s="38">
        <v>27.3</v>
      </c>
      <c r="AF46" s="38">
        <v>27.3</v>
      </c>
    </row>
    <row r="47" spans="1:32" ht="12.75">
      <c r="A47" s="31" t="s">
        <v>196</v>
      </c>
      <c r="B47" s="31"/>
      <c r="C47" s="32" t="s">
        <v>197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3">
        <v>3</v>
      </c>
      <c r="U47" s="33">
        <v>3</v>
      </c>
      <c r="V47" s="33">
        <v>3</v>
      </c>
      <c r="W47" s="34" t="s">
        <v>130</v>
      </c>
      <c r="X47" s="34"/>
      <c r="Y47" s="37">
        <v>194.42</v>
      </c>
      <c r="Z47" s="37">
        <v>194.42</v>
      </c>
      <c r="AA47" s="37">
        <v>194.42</v>
      </c>
      <c r="AB47" s="37">
        <v>194.42</v>
      </c>
      <c r="AC47" s="38">
        <v>583.26</v>
      </c>
      <c r="AD47" s="38">
        <v>583.26</v>
      </c>
      <c r="AE47" s="38">
        <v>583.26</v>
      </c>
      <c r="AF47" s="38">
        <v>583.26</v>
      </c>
    </row>
    <row r="48" spans="1:32" ht="12.75">
      <c r="A48" s="31" t="s">
        <v>198</v>
      </c>
      <c r="B48" s="31"/>
      <c r="C48" s="32" t="s">
        <v>199</v>
      </c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3">
        <v>3</v>
      </c>
      <c r="U48" s="33">
        <v>3</v>
      </c>
      <c r="V48" s="33">
        <v>3</v>
      </c>
      <c r="W48" s="34" t="s">
        <v>130</v>
      </c>
      <c r="X48" s="34"/>
      <c r="Y48" s="37">
        <v>140.65</v>
      </c>
      <c r="Z48" s="37">
        <v>140.65</v>
      </c>
      <c r="AA48" s="37">
        <v>140.65</v>
      </c>
      <c r="AB48" s="37">
        <v>140.65</v>
      </c>
      <c r="AC48" s="38">
        <v>421.95</v>
      </c>
      <c r="AD48" s="38">
        <v>421.95</v>
      </c>
      <c r="AE48" s="38">
        <v>421.95</v>
      </c>
      <c r="AF48" s="38">
        <v>421.95</v>
      </c>
    </row>
    <row r="49" spans="1:32" ht="12.75">
      <c r="A49" s="31" t="s">
        <v>200</v>
      </c>
      <c r="B49" s="31"/>
      <c r="C49" s="32" t="s">
        <v>201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3">
        <v>5</v>
      </c>
      <c r="U49" s="33">
        <v>5</v>
      </c>
      <c r="V49" s="33">
        <v>5</v>
      </c>
      <c r="W49" s="34" t="s">
        <v>130</v>
      </c>
      <c r="X49" s="34"/>
      <c r="Y49" s="37">
        <v>87.21</v>
      </c>
      <c r="Z49" s="37">
        <v>87.21</v>
      </c>
      <c r="AA49" s="37">
        <v>87.21</v>
      </c>
      <c r="AB49" s="37">
        <v>87.21</v>
      </c>
      <c r="AC49" s="38">
        <v>436.05</v>
      </c>
      <c r="AD49" s="38">
        <v>436.05</v>
      </c>
      <c r="AE49" s="38">
        <v>436.05</v>
      </c>
      <c r="AF49" s="38">
        <v>436.05</v>
      </c>
    </row>
    <row r="50" spans="1:32" ht="12.75">
      <c r="A50" s="31" t="s">
        <v>202</v>
      </c>
      <c r="B50" s="31"/>
      <c r="C50" s="32" t="s">
        <v>203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3">
        <v>2</v>
      </c>
      <c r="U50" s="33">
        <v>2</v>
      </c>
      <c r="V50" s="33">
        <v>2</v>
      </c>
      <c r="W50" s="34" t="s">
        <v>130</v>
      </c>
      <c r="X50" s="34"/>
      <c r="Y50" s="37">
        <v>87.21</v>
      </c>
      <c r="Z50" s="37">
        <v>87.21</v>
      </c>
      <c r="AA50" s="37">
        <v>87.21</v>
      </c>
      <c r="AB50" s="37">
        <v>87.21</v>
      </c>
      <c r="AC50" s="38">
        <v>174.42</v>
      </c>
      <c r="AD50" s="38">
        <v>174.42</v>
      </c>
      <c r="AE50" s="38">
        <v>174.42</v>
      </c>
      <c r="AF50" s="38">
        <v>174.42</v>
      </c>
    </row>
    <row r="51" spans="1:32" ht="12.75">
      <c r="A51" s="31" t="s">
        <v>204</v>
      </c>
      <c r="B51" s="31"/>
      <c r="C51" s="32" t="s">
        <v>205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3">
        <v>1</v>
      </c>
      <c r="U51" s="33">
        <v>1</v>
      </c>
      <c r="V51" s="33">
        <v>1</v>
      </c>
      <c r="W51" s="34" t="s">
        <v>130</v>
      </c>
      <c r="X51" s="34"/>
      <c r="Y51" s="37">
        <v>109.35</v>
      </c>
      <c r="Z51" s="37">
        <v>109.35</v>
      </c>
      <c r="AA51" s="37">
        <v>109.35</v>
      </c>
      <c r="AB51" s="37">
        <v>109.35</v>
      </c>
      <c r="AC51" s="38">
        <v>109.35</v>
      </c>
      <c r="AD51" s="38">
        <v>109.35</v>
      </c>
      <c r="AE51" s="38">
        <v>109.35</v>
      </c>
      <c r="AF51" s="38">
        <v>109.35</v>
      </c>
    </row>
    <row r="52" spans="1:32" ht="12.75">
      <c r="A52" s="31" t="s">
        <v>206</v>
      </c>
      <c r="B52" s="31"/>
      <c r="C52" s="32" t="s">
        <v>207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3">
        <v>1</v>
      </c>
      <c r="U52" s="33">
        <v>1</v>
      </c>
      <c r="V52" s="33">
        <v>1</v>
      </c>
      <c r="W52" s="34" t="s">
        <v>130</v>
      </c>
      <c r="X52" s="34"/>
      <c r="Y52" s="37">
        <v>109.35</v>
      </c>
      <c r="Z52" s="37">
        <v>109.35</v>
      </c>
      <c r="AA52" s="37">
        <v>109.35</v>
      </c>
      <c r="AB52" s="37">
        <v>109.35</v>
      </c>
      <c r="AC52" s="38">
        <v>109.35</v>
      </c>
      <c r="AD52" s="38">
        <v>109.35</v>
      </c>
      <c r="AE52" s="38">
        <v>109.35</v>
      </c>
      <c r="AF52" s="38">
        <v>109.35</v>
      </c>
    </row>
    <row r="53" spans="1:32" ht="12.75">
      <c r="A53" s="31" t="s">
        <v>208</v>
      </c>
      <c r="B53" s="31"/>
      <c r="C53" s="32" t="s">
        <v>209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3">
        <v>1</v>
      </c>
      <c r="U53" s="33">
        <v>1</v>
      </c>
      <c r="V53" s="33">
        <v>1</v>
      </c>
      <c r="W53" s="34" t="s">
        <v>130</v>
      </c>
      <c r="X53" s="34"/>
      <c r="Y53" s="37">
        <v>109.35</v>
      </c>
      <c r="Z53" s="37">
        <v>109.35</v>
      </c>
      <c r="AA53" s="37">
        <v>109.35</v>
      </c>
      <c r="AB53" s="37">
        <v>109.35</v>
      </c>
      <c r="AC53" s="38">
        <v>109.35</v>
      </c>
      <c r="AD53" s="38">
        <v>109.35</v>
      </c>
      <c r="AE53" s="38">
        <v>109.35</v>
      </c>
      <c r="AF53" s="38">
        <v>109.35</v>
      </c>
    </row>
    <row r="54" spans="1:32" ht="12.75">
      <c r="A54" s="31" t="s">
        <v>210</v>
      </c>
      <c r="B54" s="31"/>
      <c r="C54" s="32" t="s">
        <v>211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3">
        <v>1</v>
      </c>
      <c r="U54" s="33">
        <v>1</v>
      </c>
      <c r="V54" s="33">
        <v>1</v>
      </c>
      <c r="W54" s="34" t="s">
        <v>130</v>
      </c>
      <c r="X54" s="34"/>
      <c r="Y54" s="37">
        <v>109.35</v>
      </c>
      <c r="Z54" s="37">
        <v>109.35</v>
      </c>
      <c r="AA54" s="37">
        <v>109.35</v>
      </c>
      <c r="AB54" s="37">
        <v>109.35</v>
      </c>
      <c r="AC54" s="38">
        <v>109.35</v>
      </c>
      <c r="AD54" s="38">
        <v>109.35</v>
      </c>
      <c r="AE54" s="38">
        <v>109.35</v>
      </c>
      <c r="AF54" s="38">
        <v>109.35</v>
      </c>
    </row>
    <row r="55" spans="1:32" ht="12.75">
      <c r="A55" s="31" t="s">
        <v>212</v>
      </c>
      <c r="B55" s="31"/>
      <c r="C55" s="32" t="s">
        <v>213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3">
        <v>1</v>
      </c>
      <c r="U55" s="33">
        <v>1</v>
      </c>
      <c r="V55" s="33">
        <v>1</v>
      </c>
      <c r="W55" s="34" t="s">
        <v>130</v>
      </c>
      <c r="X55" s="34"/>
      <c r="Y55" s="37">
        <v>109.35</v>
      </c>
      <c r="Z55" s="37">
        <v>109.35</v>
      </c>
      <c r="AA55" s="37">
        <v>109.35</v>
      </c>
      <c r="AB55" s="37">
        <v>109.35</v>
      </c>
      <c r="AC55" s="38">
        <v>109.35</v>
      </c>
      <c r="AD55" s="38">
        <v>109.35</v>
      </c>
      <c r="AE55" s="38">
        <v>109.35</v>
      </c>
      <c r="AF55" s="38">
        <v>109.35</v>
      </c>
    </row>
    <row r="56" spans="1:32" ht="12.75">
      <c r="A56" s="31" t="s">
        <v>214</v>
      </c>
      <c r="B56" s="31"/>
      <c r="C56" s="32" t="s">
        <v>215</v>
      </c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3">
        <v>1</v>
      </c>
      <c r="U56" s="33">
        <v>1</v>
      </c>
      <c r="V56" s="33">
        <v>1</v>
      </c>
      <c r="W56" s="34" t="s">
        <v>130</v>
      </c>
      <c r="X56" s="34"/>
      <c r="Y56" s="37">
        <v>109.35</v>
      </c>
      <c r="Z56" s="37">
        <v>109.35</v>
      </c>
      <c r="AA56" s="37">
        <v>109.35</v>
      </c>
      <c r="AB56" s="37">
        <v>109.35</v>
      </c>
      <c r="AC56" s="38">
        <v>109.35</v>
      </c>
      <c r="AD56" s="38">
        <v>109.35</v>
      </c>
      <c r="AE56" s="38">
        <v>109.35</v>
      </c>
      <c r="AF56" s="38">
        <v>109.35</v>
      </c>
    </row>
    <row r="57" spans="1:32" ht="12.75">
      <c r="A57" s="31" t="s">
        <v>216</v>
      </c>
      <c r="B57" s="31"/>
      <c r="C57" s="32" t="s">
        <v>217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3">
        <v>1</v>
      </c>
      <c r="U57" s="33">
        <v>1</v>
      </c>
      <c r="V57" s="33">
        <v>1</v>
      </c>
      <c r="W57" s="34" t="s">
        <v>130</v>
      </c>
      <c r="X57" s="34"/>
      <c r="Y57" s="37">
        <v>100.24</v>
      </c>
      <c r="Z57" s="37">
        <v>100.24</v>
      </c>
      <c r="AA57" s="37">
        <v>100.24</v>
      </c>
      <c r="AB57" s="37">
        <v>100.24</v>
      </c>
      <c r="AC57" s="38">
        <v>100.24</v>
      </c>
      <c r="AD57" s="38">
        <v>100.24</v>
      </c>
      <c r="AE57" s="38">
        <v>100.24</v>
      </c>
      <c r="AF57" s="38">
        <v>100.24</v>
      </c>
    </row>
    <row r="58" spans="1:32" ht="12.75">
      <c r="A58" s="31" t="s">
        <v>218</v>
      </c>
      <c r="B58" s="31"/>
      <c r="C58" s="32" t="s">
        <v>219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3">
        <v>1</v>
      </c>
      <c r="U58" s="33">
        <v>1</v>
      </c>
      <c r="V58" s="33">
        <v>1</v>
      </c>
      <c r="W58" s="34" t="s">
        <v>130</v>
      </c>
      <c r="X58" s="34"/>
      <c r="Y58" s="37">
        <v>100.24</v>
      </c>
      <c r="Z58" s="37">
        <v>100.24</v>
      </c>
      <c r="AA58" s="37">
        <v>100.24</v>
      </c>
      <c r="AB58" s="37">
        <v>100.24</v>
      </c>
      <c r="AC58" s="38">
        <v>100.24</v>
      </c>
      <c r="AD58" s="38">
        <v>100.24</v>
      </c>
      <c r="AE58" s="38">
        <v>100.24</v>
      </c>
      <c r="AF58" s="38">
        <v>100.24</v>
      </c>
    </row>
    <row r="59" spans="1:32" ht="12.75">
      <c r="A59" s="31" t="s">
        <v>220</v>
      </c>
      <c r="B59" s="31"/>
      <c r="C59" s="32" t="s">
        <v>221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3">
        <v>1</v>
      </c>
      <c r="U59" s="33">
        <v>1</v>
      </c>
      <c r="V59" s="33">
        <v>1</v>
      </c>
      <c r="W59" s="34" t="s">
        <v>130</v>
      </c>
      <c r="X59" s="34"/>
      <c r="Y59" s="37">
        <v>109.35</v>
      </c>
      <c r="Z59" s="37">
        <v>109.35</v>
      </c>
      <c r="AA59" s="37">
        <v>109.35</v>
      </c>
      <c r="AB59" s="37">
        <v>109.35</v>
      </c>
      <c r="AC59" s="38">
        <v>109.35</v>
      </c>
      <c r="AD59" s="38">
        <v>109.35</v>
      </c>
      <c r="AE59" s="38">
        <v>109.35</v>
      </c>
      <c r="AF59" s="38">
        <v>109.35</v>
      </c>
    </row>
    <row r="60" spans="1:32" ht="12.75">
      <c r="A60" s="31" t="s">
        <v>222</v>
      </c>
      <c r="B60" s="31"/>
      <c r="C60" s="32" t="s">
        <v>223</v>
      </c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3">
        <v>1</v>
      </c>
      <c r="U60" s="33">
        <v>1</v>
      </c>
      <c r="V60" s="33">
        <v>1</v>
      </c>
      <c r="W60" s="34" t="s">
        <v>130</v>
      </c>
      <c r="X60" s="34"/>
      <c r="Y60" s="37">
        <v>109.35</v>
      </c>
      <c r="Z60" s="37">
        <v>109.35</v>
      </c>
      <c r="AA60" s="37">
        <v>109.35</v>
      </c>
      <c r="AB60" s="37">
        <v>109.35</v>
      </c>
      <c r="AC60" s="38">
        <v>109.35</v>
      </c>
      <c r="AD60" s="38">
        <v>109.35</v>
      </c>
      <c r="AE60" s="38">
        <v>109.35</v>
      </c>
      <c r="AF60" s="38">
        <v>109.35</v>
      </c>
    </row>
    <row r="61" spans="1:32" ht="12.75">
      <c r="A61" s="31" t="s">
        <v>224</v>
      </c>
      <c r="B61" s="31"/>
      <c r="C61" s="32" t="s">
        <v>225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3">
        <v>1</v>
      </c>
      <c r="U61" s="33">
        <v>1</v>
      </c>
      <c r="V61" s="33">
        <v>1</v>
      </c>
      <c r="W61" s="34" t="s">
        <v>130</v>
      </c>
      <c r="X61" s="34"/>
      <c r="Y61" s="37">
        <v>100.24</v>
      </c>
      <c r="Z61" s="37">
        <v>100.24</v>
      </c>
      <c r="AA61" s="37">
        <v>100.24</v>
      </c>
      <c r="AB61" s="37">
        <v>100.24</v>
      </c>
      <c r="AC61" s="38">
        <v>100.24</v>
      </c>
      <c r="AD61" s="38">
        <v>100.24</v>
      </c>
      <c r="AE61" s="38">
        <v>100.24</v>
      </c>
      <c r="AF61" s="38">
        <v>100.24</v>
      </c>
    </row>
    <row r="62" spans="1:32" ht="12.75">
      <c r="A62" s="31" t="s">
        <v>226</v>
      </c>
      <c r="B62" s="31"/>
      <c r="C62" s="32" t="s">
        <v>227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3">
        <v>1</v>
      </c>
      <c r="U62" s="33">
        <v>1</v>
      </c>
      <c r="V62" s="33">
        <v>1</v>
      </c>
      <c r="W62" s="34" t="s">
        <v>130</v>
      </c>
      <c r="X62" s="34"/>
      <c r="Y62" s="37">
        <v>235.61</v>
      </c>
      <c r="Z62" s="37">
        <v>235.61</v>
      </c>
      <c r="AA62" s="37">
        <v>235.61</v>
      </c>
      <c r="AB62" s="37">
        <v>235.61</v>
      </c>
      <c r="AC62" s="38">
        <v>235.61</v>
      </c>
      <c r="AD62" s="38">
        <v>235.61</v>
      </c>
      <c r="AE62" s="38">
        <v>235.61</v>
      </c>
      <c r="AF62" s="38">
        <v>235.61</v>
      </c>
    </row>
    <row r="63" spans="1:32" ht="12.75">
      <c r="A63" s="31" t="s">
        <v>228</v>
      </c>
      <c r="B63" s="31"/>
      <c r="C63" s="32" t="s">
        <v>229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3">
        <v>1</v>
      </c>
      <c r="U63" s="33">
        <v>1</v>
      </c>
      <c r="V63" s="33">
        <v>1</v>
      </c>
      <c r="W63" s="34" t="s">
        <v>130</v>
      </c>
      <c r="X63" s="34"/>
      <c r="Y63" s="37">
        <v>100.24</v>
      </c>
      <c r="Z63" s="37">
        <v>100.24</v>
      </c>
      <c r="AA63" s="37">
        <v>100.24</v>
      </c>
      <c r="AB63" s="37">
        <v>100.24</v>
      </c>
      <c r="AC63" s="38">
        <v>100.24</v>
      </c>
      <c r="AD63" s="38">
        <v>100.24</v>
      </c>
      <c r="AE63" s="38">
        <v>100.24</v>
      </c>
      <c r="AF63" s="38">
        <v>100.24</v>
      </c>
    </row>
    <row r="64" spans="1:32" ht="12.75">
      <c r="A64" s="31" t="s">
        <v>230</v>
      </c>
      <c r="B64" s="31"/>
      <c r="C64" s="32" t="s">
        <v>231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3">
        <v>1</v>
      </c>
      <c r="U64" s="33">
        <v>1</v>
      </c>
      <c r="V64" s="33">
        <v>1</v>
      </c>
      <c r="W64" s="34" t="s">
        <v>130</v>
      </c>
      <c r="X64" s="34"/>
      <c r="Y64" s="37">
        <v>144.29</v>
      </c>
      <c r="Z64" s="37">
        <v>144.29</v>
      </c>
      <c r="AA64" s="37">
        <v>144.29</v>
      </c>
      <c r="AB64" s="37">
        <v>144.29</v>
      </c>
      <c r="AC64" s="38">
        <v>144.29</v>
      </c>
      <c r="AD64" s="38">
        <v>144.29</v>
      </c>
      <c r="AE64" s="38">
        <v>144.29</v>
      </c>
      <c r="AF64" s="38">
        <v>144.29</v>
      </c>
    </row>
    <row r="65" spans="1:32" ht="12.75">
      <c r="A65" s="31" t="s">
        <v>232</v>
      </c>
      <c r="B65" s="31"/>
      <c r="C65" s="32" t="s">
        <v>233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3">
        <v>1</v>
      </c>
      <c r="U65" s="33">
        <v>1</v>
      </c>
      <c r="V65" s="33">
        <v>1</v>
      </c>
      <c r="W65" s="34" t="s">
        <v>130</v>
      </c>
      <c r="X65" s="34"/>
      <c r="Y65" s="37">
        <v>103.73</v>
      </c>
      <c r="Z65" s="37">
        <v>103.73</v>
      </c>
      <c r="AA65" s="37">
        <v>103.73</v>
      </c>
      <c r="AB65" s="37">
        <v>103.73</v>
      </c>
      <c r="AC65" s="38">
        <v>103.73</v>
      </c>
      <c r="AD65" s="38">
        <v>103.73</v>
      </c>
      <c r="AE65" s="38">
        <v>103.73</v>
      </c>
      <c r="AF65" s="38">
        <v>103.73</v>
      </c>
    </row>
    <row r="66" spans="1:32" ht="12.75">
      <c r="A66" s="31" t="s">
        <v>234</v>
      </c>
      <c r="B66" s="31"/>
      <c r="C66" s="32" t="s">
        <v>235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3">
        <v>1</v>
      </c>
      <c r="U66" s="33">
        <v>1</v>
      </c>
      <c r="V66" s="33">
        <v>1</v>
      </c>
      <c r="W66" s="34" t="s">
        <v>130</v>
      </c>
      <c r="X66" s="34"/>
      <c r="Y66" s="37">
        <v>95.09</v>
      </c>
      <c r="Z66" s="37">
        <v>95.09</v>
      </c>
      <c r="AA66" s="37">
        <v>95.09</v>
      </c>
      <c r="AB66" s="37">
        <v>95.09</v>
      </c>
      <c r="AC66" s="38">
        <v>95.09</v>
      </c>
      <c r="AD66" s="38">
        <v>95.09</v>
      </c>
      <c r="AE66" s="38">
        <v>95.09</v>
      </c>
      <c r="AF66" s="38">
        <v>95.09</v>
      </c>
    </row>
    <row r="67" spans="1:32" ht="12.75">
      <c r="A67" s="31" t="s">
        <v>236</v>
      </c>
      <c r="B67" s="31"/>
      <c r="C67" s="32" t="s">
        <v>237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>
        <v>1</v>
      </c>
      <c r="U67" s="33">
        <v>1</v>
      </c>
      <c r="V67" s="33">
        <v>1</v>
      </c>
      <c r="W67" s="34" t="s">
        <v>130</v>
      </c>
      <c r="X67" s="34"/>
      <c r="Y67" s="37">
        <v>103.73</v>
      </c>
      <c r="Z67" s="37">
        <v>103.73</v>
      </c>
      <c r="AA67" s="37">
        <v>103.73</v>
      </c>
      <c r="AB67" s="37">
        <v>103.73</v>
      </c>
      <c r="AC67" s="38">
        <v>103.73</v>
      </c>
      <c r="AD67" s="38">
        <v>103.73</v>
      </c>
      <c r="AE67" s="38">
        <v>103.73</v>
      </c>
      <c r="AF67" s="38">
        <v>103.73</v>
      </c>
    </row>
    <row r="68" spans="1:32" ht="12.75">
      <c r="A68" s="31" t="s">
        <v>238</v>
      </c>
      <c r="B68" s="31"/>
      <c r="C68" s="32" t="s">
        <v>239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>
        <v>1</v>
      </c>
      <c r="U68" s="33">
        <v>1</v>
      </c>
      <c r="V68" s="33">
        <v>1</v>
      </c>
      <c r="W68" s="34" t="s">
        <v>130</v>
      </c>
      <c r="X68" s="34"/>
      <c r="Y68" s="37">
        <v>96.95</v>
      </c>
      <c r="Z68" s="37">
        <v>96.95</v>
      </c>
      <c r="AA68" s="37">
        <v>96.95</v>
      </c>
      <c r="AB68" s="37">
        <v>96.95</v>
      </c>
      <c r="AC68" s="38">
        <v>96.95</v>
      </c>
      <c r="AD68" s="38">
        <v>96.95</v>
      </c>
      <c r="AE68" s="38">
        <v>96.95</v>
      </c>
      <c r="AF68" s="38">
        <v>96.95</v>
      </c>
    </row>
    <row r="69" spans="1:32" ht="12.75">
      <c r="A69" s="31" t="s">
        <v>240</v>
      </c>
      <c r="B69" s="31"/>
      <c r="C69" s="32" t="s">
        <v>241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>
        <v>1</v>
      </c>
      <c r="U69" s="33">
        <v>1</v>
      </c>
      <c r="V69" s="33">
        <v>1</v>
      </c>
      <c r="W69" s="34" t="s">
        <v>130</v>
      </c>
      <c r="X69" s="34"/>
      <c r="Y69" s="37">
        <v>103.73</v>
      </c>
      <c r="Z69" s="37">
        <v>103.73</v>
      </c>
      <c r="AA69" s="37">
        <v>103.73</v>
      </c>
      <c r="AB69" s="37">
        <v>103.73</v>
      </c>
      <c r="AC69" s="38">
        <v>103.73</v>
      </c>
      <c r="AD69" s="38">
        <v>103.73</v>
      </c>
      <c r="AE69" s="38">
        <v>103.73</v>
      </c>
      <c r="AF69" s="38">
        <v>103.73</v>
      </c>
    </row>
    <row r="70" spans="1:32" ht="12.75">
      <c r="A70" s="31" t="s">
        <v>242</v>
      </c>
      <c r="B70" s="31"/>
      <c r="C70" s="32" t="s">
        <v>243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>
        <v>1</v>
      </c>
      <c r="U70" s="33">
        <v>1</v>
      </c>
      <c r="V70" s="33">
        <v>1</v>
      </c>
      <c r="W70" s="34" t="s">
        <v>130</v>
      </c>
      <c r="X70" s="34"/>
      <c r="Y70" s="37">
        <v>103.73</v>
      </c>
      <c r="Z70" s="37">
        <v>103.73</v>
      </c>
      <c r="AA70" s="37">
        <v>103.73</v>
      </c>
      <c r="AB70" s="37">
        <v>103.73</v>
      </c>
      <c r="AC70" s="38">
        <v>103.73</v>
      </c>
      <c r="AD70" s="38">
        <v>103.73</v>
      </c>
      <c r="AE70" s="38">
        <v>103.73</v>
      </c>
      <c r="AF70" s="38">
        <v>103.73</v>
      </c>
    </row>
    <row r="71" spans="1:32" ht="12.75">
      <c r="A71" s="31" t="s">
        <v>244</v>
      </c>
      <c r="B71" s="31"/>
      <c r="C71" s="32" t="s">
        <v>245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3">
        <v>1</v>
      </c>
      <c r="U71" s="33">
        <v>1</v>
      </c>
      <c r="V71" s="33">
        <v>1</v>
      </c>
      <c r="W71" s="34" t="s">
        <v>130</v>
      </c>
      <c r="X71" s="34"/>
      <c r="Y71" s="37">
        <v>95.09</v>
      </c>
      <c r="Z71" s="37">
        <v>95.09</v>
      </c>
      <c r="AA71" s="37">
        <v>95.09</v>
      </c>
      <c r="AB71" s="37">
        <v>95.09</v>
      </c>
      <c r="AC71" s="38">
        <v>95.09</v>
      </c>
      <c r="AD71" s="38">
        <v>95.09</v>
      </c>
      <c r="AE71" s="38">
        <v>95.09</v>
      </c>
      <c r="AF71" s="38">
        <v>95.09</v>
      </c>
    </row>
    <row r="72" spans="1:32" ht="12.75">
      <c r="A72" s="31" t="s">
        <v>246</v>
      </c>
      <c r="B72" s="31"/>
      <c r="C72" s="32" t="s">
        <v>247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3">
        <v>1</v>
      </c>
      <c r="U72" s="33">
        <v>1</v>
      </c>
      <c r="V72" s="33">
        <v>1</v>
      </c>
      <c r="W72" s="34" t="s">
        <v>130</v>
      </c>
      <c r="X72" s="34"/>
      <c r="Y72" s="37">
        <v>103.73</v>
      </c>
      <c r="Z72" s="37">
        <v>103.73</v>
      </c>
      <c r="AA72" s="37">
        <v>103.73</v>
      </c>
      <c r="AB72" s="37">
        <v>103.73</v>
      </c>
      <c r="AC72" s="38">
        <v>103.73</v>
      </c>
      <c r="AD72" s="38">
        <v>103.73</v>
      </c>
      <c r="AE72" s="38">
        <v>103.73</v>
      </c>
      <c r="AF72" s="38">
        <v>103.73</v>
      </c>
    </row>
    <row r="73" spans="1:32" ht="12.75">
      <c r="A73" s="31" t="s">
        <v>248</v>
      </c>
      <c r="B73" s="31"/>
      <c r="C73" s="32" t="s">
        <v>249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3">
        <v>1</v>
      </c>
      <c r="U73" s="33">
        <v>1</v>
      </c>
      <c r="V73" s="33">
        <v>1</v>
      </c>
      <c r="W73" s="34" t="s">
        <v>130</v>
      </c>
      <c r="X73" s="34"/>
      <c r="Y73" s="37">
        <v>96.95</v>
      </c>
      <c r="Z73" s="37">
        <v>96.95</v>
      </c>
      <c r="AA73" s="37">
        <v>96.95</v>
      </c>
      <c r="AB73" s="37">
        <v>96.95</v>
      </c>
      <c r="AC73" s="38">
        <v>96.95</v>
      </c>
      <c r="AD73" s="38">
        <v>96.95</v>
      </c>
      <c r="AE73" s="38">
        <v>96.95</v>
      </c>
      <c r="AF73" s="38">
        <v>96.95</v>
      </c>
    </row>
    <row r="74" spans="1:32" ht="12.75">
      <c r="A74" s="31" t="s">
        <v>250</v>
      </c>
      <c r="B74" s="31"/>
      <c r="C74" s="32" t="s">
        <v>251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3">
        <v>1</v>
      </c>
      <c r="U74" s="33">
        <v>1</v>
      </c>
      <c r="V74" s="33">
        <v>1</v>
      </c>
      <c r="W74" s="34" t="s">
        <v>130</v>
      </c>
      <c r="X74" s="34"/>
      <c r="Y74" s="37">
        <v>103.73</v>
      </c>
      <c r="Z74" s="37">
        <v>103.73</v>
      </c>
      <c r="AA74" s="37">
        <v>103.73</v>
      </c>
      <c r="AB74" s="37">
        <v>103.73</v>
      </c>
      <c r="AC74" s="38">
        <v>103.73</v>
      </c>
      <c r="AD74" s="38">
        <v>103.73</v>
      </c>
      <c r="AE74" s="38">
        <v>103.73</v>
      </c>
      <c r="AF74" s="38">
        <v>103.73</v>
      </c>
    </row>
    <row r="75" spans="1:32" ht="12.75">
      <c r="A75" s="31" t="s">
        <v>252</v>
      </c>
      <c r="B75" s="31"/>
      <c r="C75" s="32" t="s">
        <v>253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3">
        <v>1</v>
      </c>
      <c r="U75" s="33">
        <v>1</v>
      </c>
      <c r="V75" s="33">
        <v>1</v>
      </c>
      <c r="W75" s="34" t="s">
        <v>130</v>
      </c>
      <c r="X75" s="34"/>
      <c r="Y75" s="37">
        <v>103.73</v>
      </c>
      <c r="Z75" s="37">
        <v>103.73</v>
      </c>
      <c r="AA75" s="37">
        <v>103.73</v>
      </c>
      <c r="AB75" s="37">
        <v>103.73</v>
      </c>
      <c r="AC75" s="38">
        <v>103.73</v>
      </c>
      <c r="AD75" s="38">
        <v>103.73</v>
      </c>
      <c r="AE75" s="38">
        <v>103.73</v>
      </c>
      <c r="AF75" s="38">
        <v>103.73</v>
      </c>
    </row>
    <row r="76" spans="1:32" ht="12.75">
      <c r="A76" s="31" t="s">
        <v>254</v>
      </c>
      <c r="B76" s="31"/>
      <c r="C76" s="32" t="s">
        <v>255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>
        <v>1</v>
      </c>
      <c r="U76" s="33">
        <v>1</v>
      </c>
      <c r="V76" s="33">
        <v>1</v>
      </c>
      <c r="W76" s="34" t="s">
        <v>130</v>
      </c>
      <c r="X76" s="34"/>
      <c r="Y76" s="37">
        <v>103.73</v>
      </c>
      <c r="Z76" s="37">
        <v>103.73</v>
      </c>
      <c r="AA76" s="37">
        <v>103.73</v>
      </c>
      <c r="AB76" s="37">
        <v>103.73</v>
      </c>
      <c r="AC76" s="38">
        <v>103.73</v>
      </c>
      <c r="AD76" s="38">
        <v>103.73</v>
      </c>
      <c r="AE76" s="38">
        <v>103.73</v>
      </c>
      <c r="AF76" s="38">
        <v>103.73</v>
      </c>
    </row>
    <row r="77" spans="1:32" ht="12.75">
      <c r="A77" s="31" t="s">
        <v>256</v>
      </c>
      <c r="B77" s="31"/>
      <c r="C77" s="32" t="s">
        <v>257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3">
        <v>1</v>
      </c>
      <c r="U77" s="33">
        <v>1</v>
      </c>
      <c r="V77" s="33">
        <v>1</v>
      </c>
      <c r="W77" s="34" t="s">
        <v>130</v>
      </c>
      <c r="X77" s="34"/>
      <c r="Y77" s="37">
        <v>103.73</v>
      </c>
      <c r="Z77" s="37">
        <v>103.73</v>
      </c>
      <c r="AA77" s="37">
        <v>103.73</v>
      </c>
      <c r="AB77" s="37">
        <v>103.73</v>
      </c>
      <c r="AC77" s="38">
        <v>103.73</v>
      </c>
      <c r="AD77" s="38">
        <v>103.73</v>
      </c>
      <c r="AE77" s="38">
        <v>103.73</v>
      </c>
      <c r="AF77" s="38">
        <v>103.73</v>
      </c>
    </row>
    <row r="78" spans="1:32" ht="12.75">
      <c r="A78" s="31" t="s">
        <v>258</v>
      </c>
      <c r="B78" s="31"/>
      <c r="C78" s="32" t="s">
        <v>259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3">
        <v>1</v>
      </c>
      <c r="U78" s="33">
        <v>1</v>
      </c>
      <c r="V78" s="33">
        <v>1</v>
      </c>
      <c r="W78" s="34" t="s">
        <v>130</v>
      </c>
      <c r="X78" s="34"/>
      <c r="Y78" s="37">
        <v>95.09</v>
      </c>
      <c r="Z78" s="37">
        <v>95.09</v>
      </c>
      <c r="AA78" s="37">
        <v>95.09</v>
      </c>
      <c r="AB78" s="37">
        <v>95.09</v>
      </c>
      <c r="AC78" s="38">
        <v>95.09</v>
      </c>
      <c r="AD78" s="38">
        <v>95.09</v>
      </c>
      <c r="AE78" s="38">
        <v>95.09</v>
      </c>
      <c r="AF78" s="38">
        <v>95.09</v>
      </c>
    </row>
    <row r="79" spans="1:32" ht="12.75">
      <c r="A79" s="31" t="s">
        <v>260</v>
      </c>
      <c r="B79" s="31"/>
      <c r="C79" s="32" t="s">
        <v>261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3">
        <v>1</v>
      </c>
      <c r="U79" s="33">
        <v>1</v>
      </c>
      <c r="V79" s="33">
        <v>1</v>
      </c>
      <c r="W79" s="34" t="s">
        <v>130</v>
      </c>
      <c r="X79" s="34"/>
      <c r="Y79" s="37">
        <v>96.95</v>
      </c>
      <c r="Z79" s="37">
        <v>96.95</v>
      </c>
      <c r="AA79" s="37">
        <v>96.95</v>
      </c>
      <c r="AB79" s="37">
        <v>96.95</v>
      </c>
      <c r="AC79" s="38">
        <v>96.95</v>
      </c>
      <c r="AD79" s="38">
        <v>96.95</v>
      </c>
      <c r="AE79" s="38">
        <v>96.95</v>
      </c>
      <c r="AF79" s="38">
        <v>96.95</v>
      </c>
    </row>
    <row r="80" spans="1:32" ht="12.75">
      <c r="A80" s="31" t="s">
        <v>262</v>
      </c>
      <c r="B80" s="31"/>
      <c r="C80" s="32" t="s">
        <v>263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3">
        <v>1</v>
      </c>
      <c r="U80" s="33">
        <v>1</v>
      </c>
      <c r="V80" s="33">
        <v>1</v>
      </c>
      <c r="W80" s="34" t="s">
        <v>130</v>
      </c>
      <c r="X80" s="34"/>
      <c r="Y80" s="37">
        <v>95.09</v>
      </c>
      <c r="Z80" s="37">
        <v>95.09</v>
      </c>
      <c r="AA80" s="37">
        <v>95.09</v>
      </c>
      <c r="AB80" s="37">
        <v>95.09</v>
      </c>
      <c r="AC80" s="38">
        <v>95.09</v>
      </c>
      <c r="AD80" s="38">
        <v>95.09</v>
      </c>
      <c r="AE80" s="38">
        <v>95.09</v>
      </c>
      <c r="AF80" s="38">
        <v>95.09</v>
      </c>
    </row>
    <row r="81" spans="1:32" ht="12.75">
      <c r="A81" s="31" t="s">
        <v>264</v>
      </c>
      <c r="B81" s="31"/>
      <c r="C81" s="32" t="s">
        <v>265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3">
        <v>1</v>
      </c>
      <c r="U81" s="33">
        <v>1</v>
      </c>
      <c r="V81" s="33">
        <v>1</v>
      </c>
      <c r="W81" s="34" t="s">
        <v>130</v>
      </c>
      <c r="X81" s="34"/>
      <c r="Y81" s="37">
        <v>95.09</v>
      </c>
      <c r="Z81" s="37">
        <v>95.09</v>
      </c>
      <c r="AA81" s="37">
        <v>95.09</v>
      </c>
      <c r="AB81" s="37">
        <v>95.09</v>
      </c>
      <c r="AC81" s="38">
        <v>95.09</v>
      </c>
      <c r="AD81" s="38">
        <v>95.09</v>
      </c>
      <c r="AE81" s="38">
        <v>95.09</v>
      </c>
      <c r="AF81" s="38">
        <v>95.09</v>
      </c>
    </row>
    <row r="82" spans="1:32" ht="12.75">
      <c r="A82" s="31" t="s">
        <v>266</v>
      </c>
      <c r="B82" s="31"/>
      <c r="C82" s="32" t="s">
        <v>267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3">
        <v>1</v>
      </c>
      <c r="U82" s="33">
        <v>1</v>
      </c>
      <c r="V82" s="33">
        <v>1</v>
      </c>
      <c r="W82" s="34" t="s">
        <v>130</v>
      </c>
      <c r="X82" s="34"/>
      <c r="Y82" s="37">
        <v>103.73</v>
      </c>
      <c r="Z82" s="37">
        <v>103.73</v>
      </c>
      <c r="AA82" s="37">
        <v>103.73</v>
      </c>
      <c r="AB82" s="37">
        <v>103.73</v>
      </c>
      <c r="AC82" s="38">
        <v>103.73</v>
      </c>
      <c r="AD82" s="38">
        <v>103.73</v>
      </c>
      <c r="AE82" s="38">
        <v>103.73</v>
      </c>
      <c r="AF82" s="38">
        <v>103.73</v>
      </c>
    </row>
    <row r="83" spans="1:32" ht="12.75">
      <c r="A83" s="31" t="s">
        <v>268</v>
      </c>
      <c r="B83" s="31"/>
      <c r="C83" s="32" t="s">
        <v>269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3">
        <v>1</v>
      </c>
      <c r="U83" s="33">
        <v>1</v>
      </c>
      <c r="V83" s="33">
        <v>1</v>
      </c>
      <c r="W83" s="34" t="s">
        <v>130</v>
      </c>
      <c r="X83" s="34"/>
      <c r="Y83" s="37">
        <v>95.09</v>
      </c>
      <c r="Z83" s="37">
        <v>95.09</v>
      </c>
      <c r="AA83" s="37">
        <v>95.09</v>
      </c>
      <c r="AB83" s="37">
        <v>95.09</v>
      </c>
      <c r="AC83" s="38">
        <v>95.09</v>
      </c>
      <c r="AD83" s="38">
        <v>95.09</v>
      </c>
      <c r="AE83" s="38">
        <v>95.09</v>
      </c>
      <c r="AF83" s="38">
        <v>95.09</v>
      </c>
    </row>
    <row r="84" spans="1:32" ht="12.75">
      <c r="A84" s="31" t="s">
        <v>270</v>
      </c>
      <c r="B84" s="31"/>
      <c r="C84" s="32" t="s">
        <v>271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3">
        <v>1</v>
      </c>
      <c r="U84" s="33">
        <v>1</v>
      </c>
      <c r="V84" s="33">
        <v>1</v>
      </c>
      <c r="W84" s="34" t="s">
        <v>130</v>
      </c>
      <c r="X84" s="34"/>
      <c r="Y84" s="37">
        <v>103.73</v>
      </c>
      <c r="Z84" s="37">
        <v>103.73</v>
      </c>
      <c r="AA84" s="37">
        <v>103.73</v>
      </c>
      <c r="AB84" s="37">
        <v>103.73</v>
      </c>
      <c r="AC84" s="38">
        <v>103.73</v>
      </c>
      <c r="AD84" s="38">
        <v>103.73</v>
      </c>
      <c r="AE84" s="38">
        <v>103.73</v>
      </c>
      <c r="AF84" s="38">
        <v>103.73</v>
      </c>
    </row>
    <row r="85" spans="1:32" ht="12.75">
      <c r="A85" s="31" t="s">
        <v>272</v>
      </c>
      <c r="B85" s="31"/>
      <c r="C85" s="32" t="s">
        <v>273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3">
        <v>1</v>
      </c>
      <c r="U85" s="33">
        <v>1</v>
      </c>
      <c r="V85" s="33">
        <v>1</v>
      </c>
      <c r="W85" s="34" t="s">
        <v>130</v>
      </c>
      <c r="X85" s="34"/>
      <c r="Y85" s="37">
        <v>95.09</v>
      </c>
      <c r="Z85" s="37">
        <v>95.09</v>
      </c>
      <c r="AA85" s="37">
        <v>95.09</v>
      </c>
      <c r="AB85" s="37">
        <v>95.09</v>
      </c>
      <c r="AC85" s="38">
        <v>95.09</v>
      </c>
      <c r="AD85" s="38">
        <v>95.09</v>
      </c>
      <c r="AE85" s="38">
        <v>95.09</v>
      </c>
      <c r="AF85" s="38">
        <v>95.09</v>
      </c>
    </row>
    <row r="86" spans="1:32" ht="12.75">
      <c r="A86" s="31" t="s">
        <v>274</v>
      </c>
      <c r="B86" s="31"/>
      <c r="C86" s="32" t="s">
        <v>275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3">
        <v>1</v>
      </c>
      <c r="U86" s="33">
        <v>1</v>
      </c>
      <c r="V86" s="33">
        <v>1</v>
      </c>
      <c r="W86" s="34" t="s">
        <v>130</v>
      </c>
      <c r="X86" s="34"/>
      <c r="Y86" s="37">
        <v>96.95</v>
      </c>
      <c r="Z86" s="37">
        <v>96.95</v>
      </c>
      <c r="AA86" s="37">
        <v>96.95</v>
      </c>
      <c r="AB86" s="37">
        <v>96.95</v>
      </c>
      <c r="AC86" s="38">
        <v>96.95</v>
      </c>
      <c r="AD86" s="38">
        <v>96.95</v>
      </c>
      <c r="AE86" s="38">
        <v>96.95</v>
      </c>
      <c r="AF86" s="38">
        <v>96.95</v>
      </c>
    </row>
    <row r="87" spans="1:32" ht="12.75">
      <c r="A87" s="31" t="s">
        <v>276</v>
      </c>
      <c r="B87" s="31"/>
      <c r="C87" s="32" t="s">
        <v>277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3">
        <v>1</v>
      </c>
      <c r="U87" s="33">
        <v>1</v>
      </c>
      <c r="V87" s="33">
        <v>1</v>
      </c>
      <c r="W87" s="34" t="s">
        <v>130</v>
      </c>
      <c r="X87" s="34"/>
      <c r="Y87" s="37">
        <v>103.73</v>
      </c>
      <c r="Z87" s="37">
        <v>103.73</v>
      </c>
      <c r="AA87" s="37">
        <v>103.73</v>
      </c>
      <c r="AB87" s="37">
        <v>103.73</v>
      </c>
      <c r="AC87" s="38">
        <v>103.73</v>
      </c>
      <c r="AD87" s="38">
        <v>103.73</v>
      </c>
      <c r="AE87" s="38">
        <v>103.73</v>
      </c>
      <c r="AF87" s="38">
        <v>103.73</v>
      </c>
    </row>
    <row r="88" spans="1:32" ht="12.75">
      <c r="A88" s="31" t="s">
        <v>278</v>
      </c>
      <c r="B88" s="31"/>
      <c r="C88" s="32" t="s">
        <v>279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3">
        <v>1</v>
      </c>
      <c r="U88" s="33">
        <v>1</v>
      </c>
      <c r="V88" s="33">
        <v>1</v>
      </c>
      <c r="W88" s="34" t="s">
        <v>130</v>
      </c>
      <c r="X88" s="34"/>
      <c r="Y88" s="37">
        <v>95.09</v>
      </c>
      <c r="Z88" s="37">
        <v>95.09</v>
      </c>
      <c r="AA88" s="37">
        <v>95.09</v>
      </c>
      <c r="AB88" s="37">
        <v>95.09</v>
      </c>
      <c r="AC88" s="38">
        <v>95.09</v>
      </c>
      <c r="AD88" s="38">
        <v>95.09</v>
      </c>
      <c r="AE88" s="38">
        <v>95.09</v>
      </c>
      <c r="AF88" s="38">
        <v>95.09</v>
      </c>
    </row>
    <row r="89" spans="1:32" ht="12.75">
      <c r="A89" s="31" t="s">
        <v>280</v>
      </c>
      <c r="B89" s="31"/>
      <c r="C89" s="32" t="s">
        <v>281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3">
        <v>1</v>
      </c>
      <c r="U89" s="33">
        <v>1</v>
      </c>
      <c r="V89" s="33">
        <v>1</v>
      </c>
      <c r="W89" s="34" t="s">
        <v>130</v>
      </c>
      <c r="X89" s="34"/>
      <c r="Y89" s="37">
        <v>103.73</v>
      </c>
      <c r="Z89" s="37">
        <v>103.73</v>
      </c>
      <c r="AA89" s="37">
        <v>103.73</v>
      </c>
      <c r="AB89" s="37">
        <v>103.73</v>
      </c>
      <c r="AC89" s="38">
        <v>103.73</v>
      </c>
      <c r="AD89" s="38">
        <v>103.73</v>
      </c>
      <c r="AE89" s="38">
        <v>103.73</v>
      </c>
      <c r="AF89" s="38">
        <v>103.73</v>
      </c>
    </row>
    <row r="90" spans="1:32" ht="12.75">
      <c r="A90" s="31" t="s">
        <v>282</v>
      </c>
      <c r="B90" s="31"/>
      <c r="C90" s="32" t="s">
        <v>283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3">
        <v>1</v>
      </c>
      <c r="U90" s="33">
        <v>1</v>
      </c>
      <c r="V90" s="33">
        <v>1</v>
      </c>
      <c r="W90" s="34" t="s">
        <v>130</v>
      </c>
      <c r="X90" s="34"/>
      <c r="Y90" s="37">
        <v>103.73</v>
      </c>
      <c r="Z90" s="37">
        <v>103.73</v>
      </c>
      <c r="AA90" s="37">
        <v>103.73</v>
      </c>
      <c r="AB90" s="37">
        <v>103.73</v>
      </c>
      <c r="AC90" s="38">
        <v>103.73</v>
      </c>
      <c r="AD90" s="38">
        <v>103.73</v>
      </c>
      <c r="AE90" s="38">
        <v>103.73</v>
      </c>
      <c r="AF90" s="38">
        <v>103.73</v>
      </c>
    </row>
    <row r="91" spans="1:32" ht="12.75">
      <c r="A91" s="31" t="s">
        <v>284</v>
      </c>
      <c r="B91" s="31"/>
      <c r="C91" s="32" t="s">
        <v>285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3">
        <v>1</v>
      </c>
      <c r="U91" s="33">
        <v>1</v>
      </c>
      <c r="V91" s="33">
        <v>1</v>
      </c>
      <c r="W91" s="34" t="s">
        <v>130</v>
      </c>
      <c r="X91" s="34"/>
      <c r="Y91" s="37">
        <v>103.73</v>
      </c>
      <c r="Z91" s="37">
        <v>103.73</v>
      </c>
      <c r="AA91" s="37">
        <v>103.73</v>
      </c>
      <c r="AB91" s="37">
        <v>103.73</v>
      </c>
      <c r="AC91" s="38">
        <v>103.73</v>
      </c>
      <c r="AD91" s="38">
        <v>103.73</v>
      </c>
      <c r="AE91" s="38">
        <v>103.73</v>
      </c>
      <c r="AF91" s="38">
        <v>103.73</v>
      </c>
    </row>
    <row r="92" spans="1:32" ht="12.75">
      <c r="A92" s="31" t="s">
        <v>286</v>
      </c>
      <c r="B92" s="31"/>
      <c r="C92" s="32" t="s">
        <v>287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3">
        <v>1</v>
      </c>
      <c r="U92" s="33">
        <v>1</v>
      </c>
      <c r="V92" s="33">
        <v>1</v>
      </c>
      <c r="W92" s="34" t="s">
        <v>130</v>
      </c>
      <c r="X92" s="34"/>
      <c r="Y92" s="37">
        <v>103.73</v>
      </c>
      <c r="Z92" s="37">
        <v>103.73</v>
      </c>
      <c r="AA92" s="37">
        <v>103.73</v>
      </c>
      <c r="AB92" s="37">
        <v>103.73</v>
      </c>
      <c r="AC92" s="38">
        <v>103.73</v>
      </c>
      <c r="AD92" s="38">
        <v>103.73</v>
      </c>
      <c r="AE92" s="38">
        <v>103.73</v>
      </c>
      <c r="AF92" s="38">
        <v>103.73</v>
      </c>
    </row>
    <row r="93" spans="1:32" ht="12.75">
      <c r="A93" s="31" t="s">
        <v>288</v>
      </c>
      <c r="B93" s="31"/>
      <c r="C93" s="32" t="s">
        <v>289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3">
        <v>1</v>
      </c>
      <c r="U93" s="33">
        <v>1</v>
      </c>
      <c r="V93" s="33">
        <v>1</v>
      </c>
      <c r="W93" s="34" t="s">
        <v>130</v>
      </c>
      <c r="X93" s="34"/>
      <c r="Y93" s="37">
        <v>103.73</v>
      </c>
      <c r="Z93" s="37">
        <v>103.73</v>
      </c>
      <c r="AA93" s="37">
        <v>103.73</v>
      </c>
      <c r="AB93" s="37">
        <v>103.73</v>
      </c>
      <c r="AC93" s="38">
        <v>103.73</v>
      </c>
      <c r="AD93" s="38">
        <v>103.73</v>
      </c>
      <c r="AE93" s="38">
        <v>103.73</v>
      </c>
      <c r="AF93" s="38">
        <v>103.73</v>
      </c>
    </row>
    <row r="94" spans="1:32" ht="12.75">
      <c r="A94" s="31" t="s">
        <v>290</v>
      </c>
      <c r="B94" s="31"/>
      <c r="C94" s="32" t="s">
        <v>291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3">
        <v>1</v>
      </c>
      <c r="U94" s="33">
        <v>1</v>
      </c>
      <c r="V94" s="33">
        <v>1</v>
      </c>
      <c r="W94" s="34" t="s">
        <v>130</v>
      </c>
      <c r="X94" s="34"/>
      <c r="Y94" s="37">
        <v>103.73</v>
      </c>
      <c r="Z94" s="37">
        <v>103.73</v>
      </c>
      <c r="AA94" s="37">
        <v>103.73</v>
      </c>
      <c r="AB94" s="37">
        <v>103.73</v>
      </c>
      <c r="AC94" s="38">
        <v>103.73</v>
      </c>
      <c r="AD94" s="38">
        <v>103.73</v>
      </c>
      <c r="AE94" s="38">
        <v>103.73</v>
      </c>
      <c r="AF94" s="38">
        <v>103.73</v>
      </c>
    </row>
    <row r="95" spans="1:32" ht="12.75">
      <c r="A95" s="31" t="s">
        <v>292</v>
      </c>
      <c r="B95" s="31"/>
      <c r="C95" s="32" t="s">
        <v>293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3">
        <v>1</v>
      </c>
      <c r="U95" s="33">
        <v>1</v>
      </c>
      <c r="V95" s="33">
        <v>1</v>
      </c>
      <c r="W95" s="34" t="s">
        <v>130</v>
      </c>
      <c r="X95" s="34"/>
      <c r="Y95" s="37">
        <v>95.09</v>
      </c>
      <c r="Z95" s="37">
        <v>95.09</v>
      </c>
      <c r="AA95" s="37">
        <v>95.09</v>
      </c>
      <c r="AB95" s="37">
        <v>95.09</v>
      </c>
      <c r="AC95" s="38">
        <v>95.09</v>
      </c>
      <c r="AD95" s="38">
        <v>95.09</v>
      </c>
      <c r="AE95" s="38">
        <v>95.09</v>
      </c>
      <c r="AF95" s="38">
        <v>95.09</v>
      </c>
    </row>
    <row r="96" spans="1:32" ht="12.75">
      <c r="A96" s="31" t="s">
        <v>294</v>
      </c>
      <c r="B96" s="31"/>
      <c r="C96" s="32" t="s">
        <v>295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3">
        <v>5</v>
      </c>
      <c r="U96" s="33">
        <v>5</v>
      </c>
      <c r="V96" s="33">
        <v>5</v>
      </c>
      <c r="W96" s="34" t="s">
        <v>130</v>
      </c>
      <c r="X96" s="34"/>
      <c r="Y96" s="37">
        <v>25.04</v>
      </c>
      <c r="Z96" s="37">
        <v>25.04</v>
      </c>
      <c r="AA96" s="37">
        <v>25.04</v>
      </c>
      <c r="AB96" s="37">
        <v>25.04</v>
      </c>
      <c r="AC96" s="38">
        <v>125.2</v>
      </c>
      <c r="AD96" s="38">
        <v>125.2</v>
      </c>
      <c r="AE96" s="38">
        <v>125.2</v>
      </c>
      <c r="AF96" s="38">
        <v>125.2</v>
      </c>
    </row>
    <row r="97" spans="1:32" ht="12.75">
      <c r="A97" s="31" t="s">
        <v>296</v>
      </c>
      <c r="B97" s="31"/>
      <c r="C97" s="32" t="s">
        <v>297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3">
        <v>3</v>
      </c>
      <c r="U97" s="33">
        <v>3</v>
      </c>
      <c r="V97" s="33">
        <v>3</v>
      </c>
      <c r="W97" s="34" t="s">
        <v>130</v>
      </c>
      <c r="X97" s="34"/>
      <c r="Y97" s="37">
        <v>23.15</v>
      </c>
      <c r="Z97" s="37">
        <v>23.15</v>
      </c>
      <c r="AA97" s="37">
        <v>23.15</v>
      </c>
      <c r="AB97" s="37">
        <v>23.15</v>
      </c>
      <c r="AC97" s="38">
        <v>69.45</v>
      </c>
      <c r="AD97" s="38">
        <v>69.45</v>
      </c>
      <c r="AE97" s="38">
        <v>69.45</v>
      </c>
      <c r="AF97" s="38">
        <v>69.45</v>
      </c>
    </row>
    <row r="98" spans="1:32" ht="12.75">
      <c r="A98" s="31" t="s">
        <v>298</v>
      </c>
      <c r="B98" s="31"/>
      <c r="C98" s="32" t="s">
        <v>299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3">
        <v>3</v>
      </c>
      <c r="U98" s="33">
        <v>3</v>
      </c>
      <c r="V98" s="33">
        <v>3</v>
      </c>
      <c r="W98" s="34" t="s">
        <v>130</v>
      </c>
      <c r="X98" s="34"/>
      <c r="Y98" s="37">
        <v>38.45</v>
      </c>
      <c r="Z98" s="37">
        <v>38.45</v>
      </c>
      <c r="AA98" s="37">
        <v>38.45</v>
      </c>
      <c r="AB98" s="37">
        <v>38.45</v>
      </c>
      <c r="AC98" s="38">
        <v>115.35</v>
      </c>
      <c r="AD98" s="38">
        <v>115.35</v>
      </c>
      <c r="AE98" s="38">
        <v>115.35</v>
      </c>
      <c r="AF98" s="38">
        <v>115.35</v>
      </c>
    </row>
    <row r="99" spans="1:32" ht="12.75">
      <c r="A99" s="31" t="s">
        <v>300</v>
      </c>
      <c r="B99" s="31"/>
      <c r="C99" s="32" t="s">
        <v>301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3">
        <v>1</v>
      </c>
      <c r="U99" s="33">
        <v>1</v>
      </c>
      <c r="V99" s="33">
        <v>1</v>
      </c>
      <c r="W99" s="34" t="s">
        <v>130</v>
      </c>
      <c r="X99" s="34"/>
      <c r="Y99" s="37">
        <v>244</v>
      </c>
      <c r="Z99" s="37">
        <v>244</v>
      </c>
      <c r="AA99" s="37">
        <v>244</v>
      </c>
      <c r="AB99" s="37">
        <v>244</v>
      </c>
      <c r="AC99" s="38">
        <v>244</v>
      </c>
      <c r="AD99" s="38">
        <v>244</v>
      </c>
      <c r="AE99" s="38">
        <v>244</v>
      </c>
      <c r="AF99" s="38">
        <v>244</v>
      </c>
    </row>
    <row r="100" spans="1:32" ht="12.75">
      <c r="A100" s="31" t="s">
        <v>302</v>
      </c>
      <c r="B100" s="31"/>
      <c r="C100" s="32" t="s">
        <v>303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3">
        <v>1</v>
      </c>
      <c r="U100" s="33">
        <v>1</v>
      </c>
      <c r="V100" s="33">
        <v>1</v>
      </c>
      <c r="W100" s="34" t="s">
        <v>130</v>
      </c>
      <c r="X100" s="34"/>
      <c r="Y100" s="37">
        <v>305</v>
      </c>
      <c r="Z100" s="37">
        <v>305</v>
      </c>
      <c r="AA100" s="37">
        <v>305</v>
      </c>
      <c r="AB100" s="37">
        <v>305</v>
      </c>
      <c r="AC100" s="38">
        <v>305</v>
      </c>
      <c r="AD100" s="38">
        <v>305</v>
      </c>
      <c r="AE100" s="38">
        <v>305</v>
      </c>
      <c r="AF100" s="38">
        <v>305</v>
      </c>
    </row>
    <row r="101" spans="1:32" ht="12.75">
      <c r="A101" s="31" t="s">
        <v>304</v>
      </c>
      <c r="B101" s="31"/>
      <c r="C101" s="32" t="s">
        <v>305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3">
        <v>1</v>
      </c>
      <c r="U101" s="33">
        <v>1</v>
      </c>
      <c r="V101" s="33">
        <v>1</v>
      </c>
      <c r="W101" s="34" t="s">
        <v>130</v>
      </c>
      <c r="X101" s="34"/>
      <c r="Y101" s="37">
        <v>369.05</v>
      </c>
      <c r="Z101" s="37">
        <v>369.05</v>
      </c>
      <c r="AA101" s="37">
        <v>369.05</v>
      </c>
      <c r="AB101" s="37">
        <v>369.05</v>
      </c>
      <c r="AC101" s="38">
        <v>369.05</v>
      </c>
      <c r="AD101" s="38">
        <v>369.05</v>
      </c>
      <c r="AE101" s="38">
        <v>369.05</v>
      </c>
      <c r="AF101" s="38">
        <v>369.05</v>
      </c>
    </row>
    <row r="102" spans="1:32" ht="12.75">
      <c r="A102" s="31" t="s">
        <v>306</v>
      </c>
      <c r="B102" s="31"/>
      <c r="C102" s="32" t="s">
        <v>307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3">
        <v>1</v>
      </c>
      <c r="U102" s="33">
        <v>1</v>
      </c>
      <c r="V102" s="33">
        <v>1</v>
      </c>
      <c r="W102" s="34" t="s">
        <v>130</v>
      </c>
      <c r="X102" s="34"/>
      <c r="Y102" s="37">
        <v>268.4</v>
      </c>
      <c r="Z102" s="37">
        <v>268.4</v>
      </c>
      <c r="AA102" s="37">
        <v>268.4</v>
      </c>
      <c r="AB102" s="37">
        <v>268.4</v>
      </c>
      <c r="AC102" s="38">
        <v>268.4</v>
      </c>
      <c r="AD102" s="38">
        <v>268.4</v>
      </c>
      <c r="AE102" s="38">
        <v>268.4</v>
      </c>
      <c r="AF102" s="38">
        <v>268.4</v>
      </c>
    </row>
    <row r="103" spans="1:32" ht="12.75">
      <c r="A103" s="31" t="s">
        <v>308</v>
      </c>
      <c r="B103" s="31"/>
      <c r="C103" s="32" t="s">
        <v>309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3">
        <v>1</v>
      </c>
      <c r="U103" s="33">
        <v>1</v>
      </c>
      <c r="V103" s="33">
        <v>1</v>
      </c>
      <c r="W103" s="34" t="s">
        <v>130</v>
      </c>
      <c r="X103" s="34"/>
      <c r="Y103" s="37">
        <v>350.75</v>
      </c>
      <c r="Z103" s="37">
        <v>350.75</v>
      </c>
      <c r="AA103" s="37">
        <v>350.75</v>
      </c>
      <c r="AB103" s="37">
        <v>350.75</v>
      </c>
      <c r="AC103" s="38">
        <v>350.75</v>
      </c>
      <c r="AD103" s="38">
        <v>350.75</v>
      </c>
      <c r="AE103" s="38">
        <v>350.75</v>
      </c>
      <c r="AF103" s="38">
        <v>350.75</v>
      </c>
    </row>
    <row r="104" spans="1:32" ht="12.75">
      <c r="A104" s="31" t="s">
        <v>310</v>
      </c>
      <c r="B104" s="31"/>
      <c r="C104" s="32" t="s">
        <v>311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3">
        <v>1</v>
      </c>
      <c r="U104" s="33">
        <v>1</v>
      </c>
      <c r="V104" s="33">
        <v>1</v>
      </c>
      <c r="W104" s="34" t="s">
        <v>130</v>
      </c>
      <c r="X104" s="34"/>
      <c r="Y104" s="37">
        <v>228.75</v>
      </c>
      <c r="Z104" s="37">
        <v>228.75</v>
      </c>
      <c r="AA104" s="37">
        <v>228.75</v>
      </c>
      <c r="AB104" s="37">
        <v>228.75</v>
      </c>
      <c r="AC104" s="38">
        <v>228.75</v>
      </c>
      <c r="AD104" s="38">
        <v>228.75</v>
      </c>
      <c r="AE104" s="38">
        <v>228.75</v>
      </c>
      <c r="AF104" s="38">
        <v>228.75</v>
      </c>
    </row>
    <row r="105" spans="1:32" ht="12.75">
      <c r="A105" s="31" t="s">
        <v>312</v>
      </c>
      <c r="B105" s="31"/>
      <c r="C105" s="32" t="s">
        <v>313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3">
        <v>1</v>
      </c>
      <c r="U105" s="33">
        <v>1</v>
      </c>
      <c r="V105" s="33">
        <v>1</v>
      </c>
      <c r="W105" s="34" t="s">
        <v>130</v>
      </c>
      <c r="X105" s="34"/>
      <c r="Y105" s="37">
        <v>311.1</v>
      </c>
      <c r="Z105" s="37">
        <v>311.1</v>
      </c>
      <c r="AA105" s="37">
        <v>311.1</v>
      </c>
      <c r="AB105" s="37">
        <v>311.1</v>
      </c>
      <c r="AC105" s="38">
        <v>311.1</v>
      </c>
      <c r="AD105" s="38">
        <v>311.1</v>
      </c>
      <c r="AE105" s="38">
        <v>311.1</v>
      </c>
      <c r="AF105" s="38">
        <v>311.1</v>
      </c>
    </row>
    <row r="106" spans="1:32" ht="12.75">
      <c r="A106" s="31" t="s">
        <v>314</v>
      </c>
      <c r="B106" s="31"/>
      <c r="C106" s="32" t="s">
        <v>315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3">
        <v>1</v>
      </c>
      <c r="U106" s="33">
        <v>1</v>
      </c>
      <c r="V106" s="33">
        <v>1</v>
      </c>
      <c r="W106" s="34" t="s">
        <v>130</v>
      </c>
      <c r="X106" s="34"/>
      <c r="Y106" s="37">
        <v>378.2</v>
      </c>
      <c r="Z106" s="37">
        <v>378.2</v>
      </c>
      <c r="AA106" s="37">
        <v>378.2</v>
      </c>
      <c r="AB106" s="37">
        <v>378.2</v>
      </c>
      <c r="AC106" s="38">
        <v>378.2</v>
      </c>
      <c r="AD106" s="38">
        <v>378.2</v>
      </c>
      <c r="AE106" s="38">
        <v>378.2</v>
      </c>
      <c r="AF106" s="38">
        <v>378.2</v>
      </c>
    </row>
    <row r="107" spans="1:32" ht="12.75">
      <c r="A107" s="31" t="s">
        <v>316</v>
      </c>
      <c r="B107" s="31"/>
      <c r="C107" s="32" t="s">
        <v>317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3">
        <v>1</v>
      </c>
      <c r="U107" s="33">
        <v>1</v>
      </c>
      <c r="V107" s="33">
        <v>1</v>
      </c>
      <c r="W107" s="34" t="s">
        <v>130</v>
      </c>
      <c r="X107" s="34"/>
      <c r="Y107" s="37">
        <v>419.38</v>
      </c>
      <c r="Z107" s="37">
        <v>419.38</v>
      </c>
      <c r="AA107" s="37">
        <v>419.38</v>
      </c>
      <c r="AB107" s="37">
        <v>419.38</v>
      </c>
      <c r="AC107" s="38">
        <v>419.38</v>
      </c>
      <c r="AD107" s="38">
        <v>419.38</v>
      </c>
      <c r="AE107" s="38">
        <v>419.38</v>
      </c>
      <c r="AF107" s="38">
        <v>419.38</v>
      </c>
    </row>
    <row r="108" spans="1:32" ht="12.75">
      <c r="A108" s="31" t="s">
        <v>318</v>
      </c>
      <c r="B108" s="31"/>
      <c r="C108" s="32" t="s">
        <v>319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3">
        <v>1</v>
      </c>
      <c r="U108" s="33">
        <v>1</v>
      </c>
      <c r="V108" s="33">
        <v>1</v>
      </c>
      <c r="W108" s="34" t="s">
        <v>130</v>
      </c>
      <c r="X108" s="34"/>
      <c r="Y108" s="37">
        <v>266.88</v>
      </c>
      <c r="Z108" s="37">
        <v>266.88</v>
      </c>
      <c r="AA108" s="37">
        <v>266.88</v>
      </c>
      <c r="AB108" s="37">
        <v>266.88</v>
      </c>
      <c r="AC108" s="38">
        <v>266.88</v>
      </c>
      <c r="AD108" s="38">
        <v>266.88</v>
      </c>
      <c r="AE108" s="38">
        <v>266.88</v>
      </c>
      <c r="AF108" s="38">
        <v>266.88</v>
      </c>
    </row>
    <row r="109" spans="1:32" ht="12.75">
      <c r="A109" s="31" t="s">
        <v>320</v>
      </c>
      <c r="B109" s="31"/>
      <c r="C109" s="32" t="s">
        <v>321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3">
        <v>1</v>
      </c>
      <c r="U109" s="33">
        <v>1</v>
      </c>
      <c r="V109" s="33">
        <v>1</v>
      </c>
      <c r="W109" s="34" t="s">
        <v>130</v>
      </c>
      <c r="X109" s="34"/>
      <c r="Y109" s="37">
        <v>32.09</v>
      </c>
      <c r="Z109" s="37">
        <v>32.09</v>
      </c>
      <c r="AA109" s="37">
        <v>32.09</v>
      </c>
      <c r="AB109" s="37">
        <v>32.09</v>
      </c>
      <c r="AC109" s="38">
        <v>32.09</v>
      </c>
      <c r="AD109" s="38">
        <v>32.09</v>
      </c>
      <c r="AE109" s="38">
        <v>32.09</v>
      </c>
      <c r="AF109" s="38">
        <v>32.09</v>
      </c>
    </row>
    <row r="110" spans="1:32" ht="12.75">
      <c r="A110" s="31" t="s">
        <v>322</v>
      </c>
      <c r="B110" s="31"/>
      <c r="C110" s="32" t="s">
        <v>323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3">
        <v>10</v>
      </c>
      <c r="U110" s="33">
        <v>10</v>
      </c>
      <c r="V110" s="33">
        <v>10</v>
      </c>
      <c r="W110" s="34" t="s">
        <v>130</v>
      </c>
      <c r="X110" s="34"/>
      <c r="Y110" s="37">
        <v>27.63</v>
      </c>
      <c r="Z110" s="37">
        <v>27.63</v>
      </c>
      <c r="AA110" s="37">
        <v>27.63</v>
      </c>
      <c r="AB110" s="37">
        <v>27.63</v>
      </c>
      <c r="AC110" s="38">
        <v>276.3</v>
      </c>
      <c r="AD110" s="38">
        <v>276.3</v>
      </c>
      <c r="AE110" s="38">
        <v>276.3</v>
      </c>
      <c r="AF110" s="38">
        <v>276.3</v>
      </c>
    </row>
    <row r="111" spans="1:32" ht="12.75">
      <c r="A111" s="31" t="s">
        <v>324</v>
      </c>
      <c r="B111" s="31"/>
      <c r="C111" s="32" t="s">
        <v>325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3">
        <v>1</v>
      </c>
      <c r="U111" s="33">
        <v>1</v>
      </c>
      <c r="V111" s="33">
        <v>1</v>
      </c>
      <c r="W111" s="34" t="s">
        <v>130</v>
      </c>
      <c r="X111" s="34"/>
      <c r="Y111" s="37">
        <v>89.5</v>
      </c>
      <c r="Z111" s="37">
        <v>89.5</v>
      </c>
      <c r="AA111" s="37">
        <v>89.5</v>
      </c>
      <c r="AB111" s="37">
        <v>89.5</v>
      </c>
      <c r="AC111" s="38">
        <v>89.5</v>
      </c>
      <c r="AD111" s="38">
        <v>89.5</v>
      </c>
      <c r="AE111" s="38">
        <v>89.5</v>
      </c>
      <c r="AF111" s="38">
        <v>89.5</v>
      </c>
    </row>
    <row r="112" spans="1:32" ht="12.75">
      <c r="A112" s="31" t="s">
        <v>326</v>
      </c>
      <c r="B112" s="31"/>
      <c r="C112" s="32" t="s">
        <v>327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3">
        <v>10</v>
      </c>
      <c r="U112" s="33">
        <v>10</v>
      </c>
      <c r="V112" s="33">
        <v>10</v>
      </c>
      <c r="W112" s="34" t="s">
        <v>130</v>
      </c>
      <c r="X112" s="34"/>
      <c r="Y112" s="37">
        <v>8.23</v>
      </c>
      <c r="Z112" s="37">
        <v>8.23</v>
      </c>
      <c r="AA112" s="37">
        <v>8.23</v>
      </c>
      <c r="AB112" s="37">
        <v>8.23</v>
      </c>
      <c r="AC112" s="38">
        <v>82.3</v>
      </c>
      <c r="AD112" s="38">
        <v>82.3</v>
      </c>
      <c r="AE112" s="38">
        <v>82.3</v>
      </c>
      <c r="AF112" s="38">
        <v>82.3</v>
      </c>
    </row>
    <row r="113" spans="1:32" ht="12.75">
      <c r="A113" s="31" t="s">
        <v>328</v>
      </c>
      <c r="B113" s="31"/>
      <c r="C113" s="32" t="s">
        <v>329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3">
        <v>10</v>
      </c>
      <c r="U113" s="33">
        <v>10</v>
      </c>
      <c r="V113" s="33">
        <v>10</v>
      </c>
      <c r="W113" s="34" t="s">
        <v>130</v>
      </c>
      <c r="X113" s="34"/>
      <c r="Y113" s="37">
        <v>8.23</v>
      </c>
      <c r="Z113" s="37">
        <v>8.23</v>
      </c>
      <c r="AA113" s="37">
        <v>8.23</v>
      </c>
      <c r="AB113" s="37">
        <v>8.23</v>
      </c>
      <c r="AC113" s="38">
        <v>82.3</v>
      </c>
      <c r="AD113" s="38">
        <v>82.3</v>
      </c>
      <c r="AE113" s="38">
        <v>82.3</v>
      </c>
      <c r="AF113" s="38">
        <v>82.3</v>
      </c>
    </row>
    <row r="114" spans="1:32" ht="12.75">
      <c r="A114" s="31" t="s">
        <v>330</v>
      </c>
      <c r="B114" s="31"/>
      <c r="C114" s="32" t="s">
        <v>331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3">
        <v>1</v>
      </c>
      <c r="U114" s="33">
        <v>1</v>
      </c>
      <c r="V114" s="33">
        <v>1</v>
      </c>
      <c r="W114" s="34" t="s">
        <v>130</v>
      </c>
      <c r="X114" s="34"/>
      <c r="Y114" s="37">
        <v>87.77</v>
      </c>
      <c r="Z114" s="37">
        <v>87.77</v>
      </c>
      <c r="AA114" s="37">
        <v>87.77</v>
      </c>
      <c r="AB114" s="37">
        <v>87.77</v>
      </c>
      <c r="AC114" s="38">
        <v>87.77</v>
      </c>
      <c r="AD114" s="38">
        <v>87.77</v>
      </c>
      <c r="AE114" s="38">
        <v>87.77</v>
      </c>
      <c r="AF114" s="38">
        <v>87.77</v>
      </c>
    </row>
    <row r="115" spans="1:32" ht="12.75">
      <c r="A115" s="31" t="s">
        <v>332</v>
      </c>
      <c r="B115" s="31"/>
      <c r="C115" s="32" t="s">
        <v>333</v>
      </c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3">
        <v>10</v>
      </c>
      <c r="U115" s="33">
        <v>10</v>
      </c>
      <c r="V115" s="33">
        <v>10</v>
      </c>
      <c r="W115" s="34" t="s">
        <v>130</v>
      </c>
      <c r="X115" s="34"/>
      <c r="Y115" s="37">
        <v>23.96</v>
      </c>
      <c r="Z115" s="37">
        <v>23.96</v>
      </c>
      <c r="AA115" s="37">
        <v>23.96</v>
      </c>
      <c r="AB115" s="37">
        <v>23.96</v>
      </c>
      <c r="AC115" s="38">
        <v>239.6</v>
      </c>
      <c r="AD115" s="38">
        <v>239.6</v>
      </c>
      <c r="AE115" s="38">
        <v>239.6</v>
      </c>
      <c r="AF115" s="38">
        <v>239.6</v>
      </c>
    </row>
    <row r="116" spans="1:32" ht="12.75">
      <c r="A116" s="31" t="s">
        <v>334</v>
      </c>
      <c r="B116" s="31"/>
      <c r="C116" s="32" t="s">
        <v>335</v>
      </c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3">
        <v>40</v>
      </c>
      <c r="U116" s="33">
        <v>40</v>
      </c>
      <c r="V116" s="33">
        <v>40</v>
      </c>
      <c r="W116" s="34" t="s">
        <v>132</v>
      </c>
      <c r="X116" s="34"/>
      <c r="Y116" s="37">
        <v>61.32</v>
      </c>
      <c r="Z116" s="37">
        <v>61.32</v>
      </c>
      <c r="AA116" s="37">
        <v>61.32</v>
      </c>
      <c r="AB116" s="37">
        <v>61.32</v>
      </c>
      <c r="AC116" s="36">
        <v>2452.8</v>
      </c>
      <c r="AD116" s="36">
        <v>2452.8</v>
      </c>
      <c r="AE116" s="36">
        <v>2452.8</v>
      </c>
      <c r="AF116" s="36">
        <v>2452.8</v>
      </c>
    </row>
    <row r="117" spans="1:32" ht="12.75">
      <c r="A117" s="31" t="s">
        <v>336</v>
      </c>
      <c r="B117" s="31"/>
      <c r="C117" s="32" t="s">
        <v>337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3">
        <v>1</v>
      </c>
      <c r="U117" s="33">
        <v>1</v>
      </c>
      <c r="V117" s="33">
        <v>1</v>
      </c>
      <c r="W117" s="34" t="s">
        <v>132</v>
      </c>
      <c r="X117" s="34"/>
      <c r="Y117" s="37">
        <v>263.17</v>
      </c>
      <c r="Z117" s="37">
        <v>263.17</v>
      </c>
      <c r="AA117" s="37">
        <v>263.17</v>
      </c>
      <c r="AB117" s="37">
        <v>263.17</v>
      </c>
      <c r="AC117" s="38">
        <v>263.17</v>
      </c>
      <c r="AD117" s="38">
        <v>263.17</v>
      </c>
      <c r="AE117" s="38">
        <v>263.17</v>
      </c>
      <c r="AF117" s="38">
        <v>263.17</v>
      </c>
    </row>
    <row r="118" spans="1:32" ht="12.75">
      <c r="A118" s="31" t="s">
        <v>338</v>
      </c>
      <c r="B118" s="31"/>
      <c r="C118" s="32" t="s">
        <v>339</v>
      </c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3">
        <v>10</v>
      </c>
      <c r="U118" s="33">
        <v>10</v>
      </c>
      <c r="V118" s="33">
        <v>10</v>
      </c>
      <c r="W118" s="34" t="s">
        <v>132</v>
      </c>
      <c r="X118" s="34"/>
      <c r="Y118" s="37">
        <v>45.34</v>
      </c>
      <c r="Z118" s="37">
        <v>45.34</v>
      </c>
      <c r="AA118" s="37">
        <v>45.34</v>
      </c>
      <c r="AB118" s="37">
        <v>45.34</v>
      </c>
      <c r="AC118" s="38">
        <v>453.4</v>
      </c>
      <c r="AD118" s="38">
        <v>453.4</v>
      </c>
      <c r="AE118" s="38">
        <v>453.4</v>
      </c>
      <c r="AF118" s="38">
        <v>453.4</v>
      </c>
    </row>
    <row r="119" spans="1:32" ht="12.75">
      <c r="A119" s="31" t="s">
        <v>340</v>
      </c>
      <c r="B119" s="31"/>
      <c r="C119" s="32" t="s">
        <v>341</v>
      </c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3">
        <v>10</v>
      </c>
      <c r="U119" s="33">
        <v>10</v>
      </c>
      <c r="V119" s="33">
        <v>10</v>
      </c>
      <c r="W119" s="34" t="s">
        <v>132</v>
      </c>
      <c r="X119" s="34"/>
      <c r="Y119" s="37">
        <v>6.54</v>
      </c>
      <c r="Z119" s="37">
        <v>6.54</v>
      </c>
      <c r="AA119" s="37">
        <v>6.54</v>
      </c>
      <c r="AB119" s="37">
        <v>6.54</v>
      </c>
      <c r="AC119" s="38">
        <v>65.4</v>
      </c>
      <c r="AD119" s="38">
        <v>65.4</v>
      </c>
      <c r="AE119" s="38">
        <v>65.4</v>
      </c>
      <c r="AF119" s="38">
        <v>65.4</v>
      </c>
    </row>
    <row r="120" spans="1:32" ht="12.75">
      <c r="A120" s="31" t="s">
        <v>342</v>
      </c>
      <c r="B120" s="31"/>
      <c r="C120" s="32" t="s">
        <v>343</v>
      </c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3">
        <v>2</v>
      </c>
      <c r="U120" s="33">
        <v>2</v>
      </c>
      <c r="V120" s="33">
        <v>2</v>
      </c>
      <c r="W120" s="34" t="s">
        <v>130</v>
      </c>
      <c r="X120" s="34"/>
      <c r="Y120" s="37">
        <v>144.67</v>
      </c>
      <c r="Z120" s="37">
        <v>144.67</v>
      </c>
      <c r="AA120" s="37">
        <v>144.67</v>
      </c>
      <c r="AB120" s="37">
        <v>144.67</v>
      </c>
      <c r="AC120" s="38">
        <v>289.34</v>
      </c>
      <c r="AD120" s="38">
        <v>289.34</v>
      </c>
      <c r="AE120" s="38">
        <v>289.34</v>
      </c>
      <c r="AF120" s="38">
        <v>289.34</v>
      </c>
    </row>
    <row r="121" spans="1:32" ht="12.75">
      <c r="A121" s="31" t="s">
        <v>344</v>
      </c>
      <c r="B121" s="31"/>
      <c r="C121" s="32" t="s">
        <v>345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3">
        <v>1</v>
      </c>
      <c r="U121" s="33">
        <v>1</v>
      </c>
      <c r="V121" s="33">
        <v>1</v>
      </c>
      <c r="W121" s="34" t="s">
        <v>130</v>
      </c>
      <c r="X121" s="34"/>
      <c r="Y121" s="37">
        <v>28.67</v>
      </c>
      <c r="Z121" s="37">
        <v>28.67</v>
      </c>
      <c r="AA121" s="37">
        <v>28.67</v>
      </c>
      <c r="AB121" s="37">
        <v>28.67</v>
      </c>
      <c r="AC121" s="38">
        <v>28.67</v>
      </c>
      <c r="AD121" s="38">
        <v>28.67</v>
      </c>
      <c r="AE121" s="38">
        <v>28.67</v>
      </c>
      <c r="AF121" s="38">
        <v>28.67</v>
      </c>
    </row>
    <row r="122" spans="1:32" ht="12.75">
      <c r="A122" s="31" t="s">
        <v>346</v>
      </c>
      <c r="B122" s="31"/>
      <c r="C122" s="32" t="s">
        <v>347</v>
      </c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3">
        <v>1</v>
      </c>
      <c r="U122" s="33">
        <v>1</v>
      </c>
      <c r="V122" s="33">
        <v>1</v>
      </c>
      <c r="W122" s="34" t="s">
        <v>130</v>
      </c>
      <c r="X122" s="34"/>
      <c r="Y122" s="37">
        <v>116.93</v>
      </c>
      <c r="Z122" s="37">
        <v>116.93</v>
      </c>
      <c r="AA122" s="37">
        <v>116.93</v>
      </c>
      <c r="AB122" s="37">
        <v>116.93</v>
      </c>
      <c r="AC122" s="38">
        <v>116.93</v>
      </c>
      <c r="AD122" s="38">
        <v>116.93</v>
      </c>
      <c r="AE122" s="38">
        <v>116.93</v>
      </c>
      <c r="AF122" s="38">
        <v>116.93</v>
      </c>
    </row>
    <row r="123" spans="1:32" ht="12.75">
      <c r="A123" s="31" t="s">
        <v>348</v>
      </c>
      <c r="B123" s="31"/>
      <c r="C123" s="32" t="s">
        <v>349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3">
        <v>20</v>
      </c>
      <c r="U123" s="33">
        <v>20</v>
      </c>
      <c r="V123" s="33">
        <v>20</v>
      </c>
      <c r="W123" s="34" t="s">
        <v>130</v>
      </c>
      <c r="X123" s="34"/>
      <c r="Y123" s="37">
        <v>24.08</v>
      </c>
      <c r="Z123" s="37">
        <v>24.08</v>
      </c>
      <c r="AA123" s="37">
        <v>24.08</v>
      </c>
      <c r="AB123" s="37">
        <v>24.08</v>
      </c>
      <c r="AC123" s="38">
        <v>481.6</v>
      </c>
      <c r="AD123" s="38">
        <v>481.6</v>
      </c>
      <c r="AE123" s="38">
        <v>481.6</v>
      </c>
      <c r="AF123" s="38">
        <v>481.6</v>
      </c>
    </row>
    <row r="124" spans="1:32" ht="12.75">
      <c r="A124" s="31" t="s">
        <v>350</v>
      </c>
      <c r="B124" s="31"/>
      <c r="C124" s="32" t="s">
        <v>351</v>
      </c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3">
        <v>10</v>
      </c>
      <c r="U124" s="33">
        <v>10</v>
      </c>
      <c r="V124" s="33">
        <v>10</v>
      </c>
      <c r="W124" s="34" t="s">
        <v>130</v>
      </c>
      <c r="X124" s="34"/>
      <c r="Y124" s="37">
        <v>13.51</v>
      </c>
      <c r="Z124" s="37">
        <v>13.51</v>
      </c>
      <c r="AA124" s="37">
        <v>13.51</v>
      </c>
      <c r="AB124" s="37">
        <v>13.51</v>
      </c>
      <c r="AC124" s="38">
        <v>135.1</v>
      </c>
      <c r="AD124" s="38">
        <v>135.1</v>
      </c>
      <c r="AE124" s="38">
        <v>135.1</v>
      </c>
      <c r="AF124" s="38">
        <v>135.1</v>
      </c>
    </row>
    <row r="125" spans="1:32" ht="12.75">
      <c r="A125" s="31" t="s">
        <v>352</v>
      </c>
      <c r="B125" s="31"/>
      <c r="C125" s="32" t="s">
        <v>353</v>
      </c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3">
        <v>10</v>
      </c>
      <c r="U125" s="33">
        <v>10</v>
      </c>
      <c r="V125" s="33">
        <v>10</v>
      </c>
      <c r="W125" s="34" t="s">
        <v>130</v>
      </c>
      <c r="X125" s="34"/>
      <c r="Y125" s="37">
        <v>12.83</v>
      </c>
      <c r="Z125" s="37">
        <v>12.83</v>
      </c>
      <c r="AA125" s="37">
        <v>12.83</v>
      </c>
      <c r="AB125" s="37">
        <v>12.83</v>
      </c>
      <c r="AC125" s="38">
        <v>128.3</v>
      </c>
      <c r="AD125" s="38">
        <v>128.3</v>
      </c>
      <c r="AE125" s="38">
        <v>128.3</v>
      </c>
      <c r="AF125" s="38">
        <v>128.3</v>
      </c>
    </row>
    <row r="126" spans="1:32" ht="12.75">
      <c r="A126" s="31" t="s">
        <v>354</v>
      </c>
      <c r="B126" s="31"/>
      <c r="C126" s="32" t="s">
        <v>355</v>
      </c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3">
        <v>10</v>
      </c>
      <c r="U126" s="33">
        <v>10</v>
      </c>
      <c r="V126" s="33">
        <v>10</v>
      </c>
      <c r="W126" s="34" t="s">
        <v>130</v>
      </c>
      <c r="X126" s="34"/>
      <c r="Y126" s="37">
        <v>19.45</v>
      </c>
      <c r="Z126" s="37">
        <v>19.45</v>
      </c>
      <c r="AA126" s="37">
        <v>19.45</v>
      </c>
      <c r="AB126" s="37">
        <v>19.45</v>
      </c>
      <c r="AC126" s="38">
        <v>194.5</v>
      </c>
      <c r="AD126" s="38">
        <v>194.5</v>
      </c>
      <c r="AE126" s="38">
        <v>194.5</v>
      </c>
      <c r="AF126" s="38">
        <v>194.5</v>
      </c>
    </row>
    <row r="127" spans="1:32" ht="12.75">
      <c r="A127" s="31" t="s">
        <v>356</v>
      </c>
      <c r="B127" s="31"/>
      <c r="C127" s="32" t="s">
        <v>357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3">
        <v>10</v>
      </c>
      <c r="U127" s="33">
        <v>10</v>
      </c>
      <c r="V127" s="33">
        <v>10</v>
      </c>
      <c r="W127" s="34" t="s">
        <v>130</v>
      </c>
      <c r="X127" s="34"/>
      <c r="Y127" s="37">
        <v>4.54</v>
      </c>
      <c r="Z127" s="37">
        <v>4.54</v>
      </c>
      <c r="AA127" s="37">
        <v>4.54</v>
      </c>
      <c r="AB127" s="37">
        <v>4.54</v>
      </c>
      <c r="AC127" s="38">
        <v>45.4</v>
      </c>
      <c r="AD127" s="38">
        <v>45.4</v>
      </c>
      <c r="AE127" s="38">
        <v>45.4</v>
      </c>
      <c r="AF127" s="38">
        <v>45.4</v>
      </c>
    </row>
    <row r="128" spans="1:32" ht="12.75">
      <c r="A128" s="31" t="s">
        <v>358</v>
      </c>
      <c r="B128" s="31"/>
      <c r="C128" s="32" t="s">
        <v>359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3">
        <v>10</v>
      </c>
      <c r="U128" s="33">
        <v>10</v>
      </c>
      <c r="V128" s="33">
        <v>10</v>
      </c>
      <c r="W128" s="34" t="s">
        <v>130</v>
      </c>
      <c r="X128" s="34"/>
      <c r="Y128" s="37">
        <v>17.59</v>
      </c>
      <c r="Z128" s="37">
        <v>17.59</v>
      </c>
      <c r="AA128" s="37">
        <v>17.59</v>
      </c>
      <c r="AB128" s="37">
        <v>17.59</v>
      </c>
      <c r="AC128" s="38">
        <v>175.9</v>
      </c>
      <c r="AD128" s="38">
        <v>175.9</v>
      </c>
      <c r="AE128" s="38">
        <v>175.9</v>
      </c>
      <c r="AF128" s="38">
        <v>175.9</v>
      </c>
    </row>
    <row r="129" spans="1:32" ht="12.75">
      <c r="A129" s="31" t="s">
        <v>360</v>
      </c>
      <c r="B129" s="31"/>
      <c r="C129" s="32" t="s">
        <v>361</v>
      </c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3">
        <v>2</v>
      </c>
      <c r="U129" s="33">
        <v>2</v>
      </c>
      <c r="V129" s="33">
        <v>2</v>
      </c>
      <c r="W129" s="34" t="s">
        <v>130</v>
      </c>
      <c r="X129" s="34"/>
      <c r="Y129" s="37">
        <v>194.68</v>
      </c>
      <c r="Z129" s="37">
        <v>194.68</v>
      </c>
      <c r="AA129" s="37">
        <v>194.68</v>
      </c>
      <c r="AB129" s="37">
        <v>194.68</v>
      </c>
      <c r="AC129" s="38">
        <v>389.36</v>
      </c>
      <c r="AD129" s="38">
        <v>389.36</v>
      </c>
      <c r="AE129" s="38">
        <v>389.36</v>
      </c>
      <c r="AF129" s="38">
        <v>389.36</v>
      </c>
    </row>
    <row r="130" spans="1:32" ht="12.75">
      <c r="A130" s="31" t="s">
        <v>362</v>
      </c>
      <c r="B130" s="31"/>
      <c r="C130" s="32" t="s">
        <v>363</v>
      </c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3">
        <v>10</v>
      </c>
      <c r="U130" s="33">
        <v>10</v>
      </c>
      <c r="V130" s="33">
        <v>10</v>
      </c>
      <c r="W130" s="34" t="s">
        <v>130</v>
      </c>
      <c r="X130" s="34"/>
      <c r="Y130" s="37">
        <v>6.35</v>
      </c>
      <c r="Z130" s="37">
        <v>6.35</v>
      </c>
      <c r="AA130" s="37">
        <v>6.35</v>
      </c>
      <c r="AB130" s="37">
        <v>6.35</v>
      </c>
      <c r="AC130" s="38">
        <v>63.5</v>
      </c>
      <c r="AD130" s="38">
        <v>63.5</v>
      </c>
      <c r="AE130" s="38">
        <v>63.5</v>
      </c>
      <c r="AF130" s="38">
        <v>63.5</v>
      </c>
    </row>
    <row r="131" spans="1:32" ht="12.75">
      <c r="A131" s="31" t="s">
        <v>364</v>
      </c>
      <c r="B131" s="31"/>
      <c r="C131" s="32" t="s">
        <v>365</v>
      </c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3">
        <v>4</v>
      </c>
      <c r="U131" s="33">
        <v>4</v>
      </c>
      <c r="V131" s="33">
        <v>4</v>
      </c>
      <c r="W131" s="34" t="s">
        <v>130</v>
      </c>
      <c r="X131" s="34"/>
      <c r="Y131" s="37">
        <v>703.21</v>
      </c>
      <c r="Z131" s="37">
        <v>703.21</v>
      </c>
      <c r="AA131" s="37">
        <v>703.21</v>
      </c>
      <c r="AB131" s="37">
        <v>703.21</v>
      </c>
      <c r="AC131" s="36">
        <v>2812.84</v>
      </c>
      <c r="AD131" s="36">
        <v>2812.84</v>
      </c>
      <c r="AE131" s="36">
        <v>2812.84</v>
      </c>
      <c r="AF131" s="36">
        <v>2812.84</v>
      </c>
    </row>
    <row r="132" spans="1:32" ht="12.75">
      <c r="A132" s="31" t="s">
        <v>366</v>
      </c>
      <c r="B132" s="31"/>
      <c r="C132" s="32" t="s">
        <v>367</v>
      </c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3">
        <v>4</v>
      </c>
      <c r="U132" s="33">
        <v>4</v>
      </c>
      <c r="V132" s="33">
        <v>4</v>
      </c>
      <c r="W132" s="34" t="s">
        <v>130</v>
      </c>
      <c r="X132" s="34"/>
      <c r="Y132" s="37">
        <v>673.69</v>
      </c>
      <c r="Z132" s="37">
        <v>673.69</v>
      </c>
      <c r="AA132" s="37">
        <v>673.69</v>
      </c>
      <c r="AB132" s="37">
        <v>673.69</v>
      </c>
      <c r="AC132" s="36">
        <v>2694.76</v>
      </c>
      <c r="AD132" s="36">
        <v>2694.76</v>
      </c>
      <c r="AE132" s="36">
        <v>2694.76</v>
      </c>
      <c r="AF132" s="36">
        <v>2694.76</v>
      </c>
    </row>
    <row r="133" spans="1:32" ht="12.75">
      <c r="A133" s="31" t="s">
        <v>368</v>
      </c>
      <c r="B133" s="31"/>
      <c r="C133" s="32" t="s">
        <v>369</v>
      </c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3">
        <v>5</v>
      </c>
      <c r="U133" s="33">
        <v>5</v>
      </c>
      <c r="V133" s="33">
        <v>5</v>
      </c>
      <c r="W133" s="34" t="s">
        <v>130</v>
      </c>
      <c r="X133" s="34"/>
      <c r="Y133" s="37">
        <v>31.65</v>
      </c>
      <c r="Z133" s="37">
        <v>31.65</v>
      </c>
      <c r="AA133" s="37">
        <v>31.65</v>
      </c>
      <c r="AB133" s="37">
        <v>31.65</v>
      </c>
      <c r="AC133" s="38">
        <v>158.25</v>
      </c>
      <c r="AD133" s="38">
        <v>158.25</v>
      </c>
      <c r="AE133" s="38">
        <v>158.25</v>
      </c>
      <c r="AF133" s="38">
        <v>158.25</v>
      </c>
    </row>
    <row r="134" spans="1:32" ht="12.75">
      <c r="A134" s="31" t="s">
        <v>370</v>
      </c>
      <c r="B134" s="31"/>
      <c r="C134" s="32" t="s">
        <v>371</v>
      </c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3">
        <v>2</v>
      </c>
      <c r="U134" s="33">
        <v>2</v>
      </c>
      <c r="V134" s="33">
        <v>2</v>
      </c>
      <c r="W134" s="34" t="s">
        <v>130</v>
      </c>
      <c r="X134" s="34"/>
      <c r="Y134" s="37">
        <v>96.8</v>
      </c>
      <c r="Z134" s="37">
        <v>96.8</v>
      </c>
      <c r="AA134" s="37">
        <v>96.8</v>
      </c>
      <c r="AB134" s="37">
        <v>96.8</v>
      </c>
      <c r="AC134" s="38">
        <v>193.6</v>
      </c>
      <c r="AD134" s="38">
        <v>193.6</v>
      </c>
      <c r="AE134" s="38">
        <v>193.6</v>
      </c>
      <c r="AF134" s="38">
        <v>193.6</v>
      </c>
    </row>
    <row r="135" spans="1:32" ht="12.75">
      <c r="A135" s="31" t="s">
        <v>372</v>
      </c>
      <c r="B135" s="31"/>
      <c r="C135" s="32" t="s">
        <v>373</v>
      </c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3">
        <v>10</v>
      </c>
      <c r="U135" s="33">
        <v>10</v>
      </c>
      <c r="V135" s="33">
        <v>10</v>
      </c>
      <c r="W135" s="34" t="s">
        <v>130</v>
      </c>
      <c r="X135" s="34"/>
      <c r="Y135" s="37">
        <v>5.17</v>
      </c>
      <c r="Z135" s="37">
        <v>5.17</v>
      </c>
      <c r="AA135" s="37">
        <v>5.17</v>
      </c>
      <c r="AB135" s="37">
        <v>5.17</v>
      </c>
      <c r="AC135" s="38">
        <v>51.7</v>
      </c>
      <c r="AD135" s="38">
        <v>51.7</v>
      </c>
      <c r="AE135" s="38">
        <v>51.7</v>
      </c>
      <c r="AF135" s="38">
        <v>51.7</v>
      </c>
    </row>
    <row r="136" spans="1:32" ht="12.75">
      <c r="A136" s="31" t="s">
        <v>374</v>
      </c>
      <c r="B136" s="31"/>
      <c r="C136" s="32" t="s">
        <v>375</v>
      </c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3">
        <v>10</v>
      </c>
      <c r="U136" s="33">
        <v>10</v>
      </c>
      <c r="V136" s="33">
        <v>10</v>
      </c>
      <c r="W136" s="34" t="s">
        <v>130</v>
      </c>
      <c r="X136" s="34"/>
      <c r="Y136" s="37">
        <v>5.41</v>
      </c>
      <c r="Z136" s="37">
        <v>5.41</v>
      </c>
      <c r="AA136" s="37">
        <v>5.41</v>
      </c>
      <c r="AB136" s="37">
        <v>5.41</v>
      </c>
      <c r="AC136" s="38">
        <v>54.1</v>
      </c>
      <c r="AD136" s="38">
        <v>54.1</v>
      </c>
      <c r="AE136" s="38">
        <v>54.1</v>
      </c>
      <c r="AF136" s="38">
        <v>54.1</v>
      </c>
    </row>
    <row r="137" spans="1:32" ht="12.75">
      <c r="A137" s="31" t="s">
        <v>376</v>
      </c>
      <c r="B137" s="31"/>
      <c r="C137" s="32" t="s">
        <v>377</v>
      </c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3">
        <v>10</v>
      </c>
      <c r="U137" s="33">
        <v>10</v>
      </c>
      <c r="V137" s="33">
        <v>10</v>
      </c>
      <c r="W137" s="34" t="s">
        <v>130</v>
      </c>
      <c r="X137" s="34"/>
      <c r="Y137" s="37">
        <v>5.41</v>
      </c>
      <c r="Z137" s="37">
        <v>5.41</v>
      </c>
      <c r="AA137" s="37">
        <v>5.41</v>
      </c>
      <c r="AB137" s="37">
        <v>5.41</v>
      </c>
      <c r="AC137" s="38">
        <v>54.1</v>
      </c>
      <c r="AD137" s="38">
        <v>54.1</v>
      </c>
      <c r="AE137" s="38">
        <v>54.1</v>
      </c>
      <c r="AF137" s="38">
        <v>54.1</v>
      </c>
    </row>
    <row r="138" spans="1:32" ht="12.75">
      <c r="A138" s="31" t="s">
        <v>378</v>
      </c>
      <c r="B138" s="31"/>
      <c r="C138" s="32" t="s">
        <v>379</v>
      </c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3">
        <v>10</v>
      </c>
      <c r="U138" s="33">
        <v>10</v>
      </c>
      <c r="V138" s="33">
        <v>10</v>
      </c>
      <c r="W138" s="34" t="s">
        <v>130</v>
      </c>
      <c r="X138" s="34"/>
      <c r="Y138" s="37">
        <v>5.17</v>
      </c>
      <c r="Z138" s="37">
        <v>5.17</v>
      </c>
      <c r="AA138" s="37">
        <v>5.17</v>
      </c>
      <c r="AB138" s="37">
        <v>5.17</v>
      </c>
      <c r="AC138" s="38">
        <v>51.7</v>
      </c>
      <c r="AD138" s="38">
        <v>51.7</v>
      </c>
      <c r="AE138" s="38">
        <v>51.7</v>
      </c>
      <c r="AF138" s="38">
        <v>51.7</v>
      </c>
    </row>
    <row r="139" spans="1:32" ht="12.75">
      <c r="A139" s="31" t="s">
        <v>380</v>
      </c>
      <c r="B139" s="31"/>
      <c r="C139" s="32" t="s">
        <v>381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3">
        <v>10</v>
      </c>
      <c r="U139" s="33">
        <v>10</v>
      </c>
      <c r="V139" s="33">
        <v>10</v>
      </c>
      <c r="W139" s="34" t="s">
        <v>130</v>
      </c>
      <c r="X139" s="34"/>
      <c r="Y139" s="37">
        <v>4.54</v>
      </c>
      <c r="Z139" s="37">
        <v>4.54</v>
      </c>
      <c r="AA139" s="37">
        <v>4.54</v>
      </c>
      <c r="AB139" s="37">
        <v>4.54</v>
      </c>
      <c r="AC139" s="38">
        <v>45.4</v>
      </c>
      <c r="AD139" s="38">
        <v>45.4</v>
      </c>
      <c r="AE139" s="38">
        <v>45.4</v>
      </c>
      <c r="AF139" s="38">
        <v>45.4</v>
      </c>
    </row>
    <row r="140" spans="1:32" ht="12.75">
      <c r="A140" s="31" t="s">
        <v>382</v>
      </c>
      <c r="B140" s="31"/>
      <c r="C140" s="32" t="s">
        <v>383</v>
      </c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3">
        <v>10</v>
      </c>
      <c r="U140" s="33">
        <v>10</v>
      </c>
      <c r="V140" s="33">
        <v>10</v>
      </c>
      <c r="W140" s="34" t="s">
        <v>130</v>
      </c>
      <c r="X140" s="34"/>
      <c r="Y140" s="37">
        <v>11.4</v>
      </c>
      <c r="Z140" s="37">
        <v>11.4</v>
      </c>
      <c r="AA140" s="37">
        <v>11.4</v>
      </c>
      <c r="AB140" s="37">
        <v>11.4</v>
      </c>
      <c r="AC140" s="38">
        <v>114</v>
      </c>
      <c r="AD140" s="38">
        <v>114</v>
      </c>
      <c r="AE140" s="38">
        <v>114</v>
      </c>
      <c r="AF140" s="38">
        <v>114</v>
      </c>
    </row>
    <row r="141" spans="1:32" ht="12.75">
      <c r="A141" s="31" t="s">
        <v>384</v>
      </c>
      <c r="B141" s="31"/>
      <c r="C141" s="32" t="s">
        <v>385</v>
      </c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3">
        <v>20</v>
      </c>
      <c r="U141" s="33">
        <v>20</v>
      </c>
      <c r="V141" s="33">
        <v>20</v>
      </c>
      <c r="W141" s="34" t="s">
        <v>130</v>
      </c>
      <c r="X141" s="34"/>
      <c r="Y141" s="37">
        <v>7.07</v>
      </c>
      <c r="Z141" s="37">
        <v>7.07</v>
      </c>
      <c r="AA141" s="37">
        <v>7.07</v>
      </c>
      <c r="AB141" s="37">
        <v>7.07</v>
      </c>
      <c r="AC141" s="38">
        <v>141.4</v>
      </c>
      <c r="AD141" s="38">
        <v>141.4</v>
      </c>
      <c r="AE141" s="38">
        <v>141.4</v>
      </c>
      <c r="AF141" s="38">
        <v>141.4</v>
      </c>
    </row>
    <row r="142" spans="1:32" ht="12.75">
      <c r="A142" s="31" t="s">
        <v>386</v>
      </c>
      <c r="B142" s="31"/>
      <c r="C142" s="32" t="s">
        <v>387</v>
      </c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3">
        <v>100</v>
      </c>
      <c r="U142" s="33">
        <v>100</v>
      </c>
      <c r="V142" s="33">
        <v>100</v>
      </c>
      <c r="W142" s="34" t="s">
        <v>130</v>
      </c>
      <c r="X142" s="34"/>
      <c r="Y142" s="37">
        <v>3.59</v>
      </c>
      <c r="Z142" s="37">
        <v>3.59</v>
      </c>
      <c r="AA142" s="37">
        <v>3.59</v>
      </c>
      <c r="AB142" s="37">
        <v>3.59</v>
      </c>
      <c r="AC142" s="38">
        <v>359</v>
      </c>
      <c r="AD142" s="38">
        <v>359</v>
      </c>
      <c r="AE142" s="38">
        <v>359</v>
      </c>
      <c r="AF142" s="38">
        <v>359</v>
      </c>
    </row>
    <row r="143" spans="1:32" ht="12.75">
      <c r="A143" s="31" t="s">
        <v>388</v>
      </c>
      <c r="B143" s="31"/>
      <c r="C143" s="32" t="s">
        <v>389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3">
        <v>100</v>
      </c>
      <c r="U143" s="33">
        <v>100</v>
      </c>
      <c r="V143" s="33">
        <v>100</v>
      </c>
      <c r="W143" s="34" t="s">
        <v>130</v>
      </c>
      <c r="X143" s="34"/>
      <c r="Y143" s="37">
        <v>3.59</v>
      </c>
      <c r="Z143" s="37">
        <v>3.59</v>
      </c>
      <c r="AA143" s="37">
        <v>3.59</v>
      </c>
      <c r="AB143" s="37">
        <v>3.59</v>
      </c>
      <c r="AC143" s="38">
        <v>359</v>
      </c>
      <c r="AD143" s="38">
        <v>359</v>
      </c>
      <c r="AE143" s="38">
        <v>359</v>
      </c>
      <c r="AF143" s="38">
        <v>359</v>
      </c>
    </row>
    <row r="144" spans="1:32" ht="12.75">
      <c r="A144" s="31" t="s">
        <v>390</v>
      </c>
      <c r="B144" s="31"/>
      <c r="C144" s="32" t="s">
        <v>391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3">
        <v>5</v>
      </c>
      <c r="U144" s="33">
        <v>5</v>
      </c>
      <c r="V144" s="33">
        <v>5</v>
      </c>
      <c r="W144" s="34" t="s">
        <v>130</v>
      </c>
      <c r="X144" s="34"/>
      <c r="Y144" s="37">
        <v>165.58</v>
      </c>
      <c r="Z144" s="37">
        <v>165.58</v>
      </c>
      <c r="AA144" s="37">
        <v>165.58</v>
      </c>
      <c r="AB144" s="37">
        <v>165.58</v>
      </c>
      <c r="AC144" s="38">
        <v>827.9</v>
      </c>
      <c r="AD144" s="38">
        <v>827.9</v>
      </c>
      <c r="AE144" s="38">
        <v>827.9</v>
      </c>
      <c r="AF144" s="38">
        <v>827.9</v>
      </c>
    </row>
    <row r="145" spans="1:32" ht="12.75">
      <c r="A145" s="31" t="s">
        <v>392</v>
      </c>
      <c r="B145" s="31"/>
      <c r="C145" s="32" t="s">
        <v>393</v>
      </c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3">
        <v>3</v>
      </c>
      <c r="U145" s="33">
        <v>3</v>
      </c>
      <c r="V145" s="33">
        <v>3</v>
      </c>
      <c r="W145" s="34" t="s">
        <v>130</v>
      </c>
      <c r="X145" s="34"/>
      <c r="Y145" s="37">
        <v>100.37</v>
      </c>
      <c r="Z145" s="37">
        <v>100.37</v>
      </c>
      <c r="AA145" s="37">
        <v>100.37</v>
      </c>
      <c r="AB145" s="37">
        <v>100.37</v>
      </c>
      <c r="AC145" s="38">
        <v>301.11</v>
      </c>
      <c r="AD145" s="38">
        <v>301.11</v>
      </c>
      <c r="AE145" s="38">
        <v>301.11</v>
      </c>
      <c r="AF145" s="38">
        <v>301.11</v>
      </c>
    </row>
    <row r="146" spans="1:32" ht="12.75">
      <c r="A146" s="31" t="s">
        <v>394</v>
      </c>
      <c r="B146" s="31"/>
      <c r="C146" s="32" t="s">
        <v>395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3">
        <v>3</v>
      </c>
      <c r="U146" s="33">
        <v>3</v>
      </c>
      <c r="V146" s="33">
        <v>3</v>
      </c>
      <c r="W146" s="34" t="s">
        <v>130</v>
      </c>
      <c r="X146" s="34"/>
      <c r="Y146" s="37">
        <v>50.16</v>
      </c>
      <c r="Z146" s="37">
        <v>50.16</v>
      </c>
      <c r="AA146" s="37">
        <v>50.16</v>
      </c>
      <c r="AB146" s="37">
        <v>50.16</v>
      </c>
      <c r="AC146" s="38">
        <v>150.48</v>
      </c>
      <c r="AD146" s="38">
        <v>150.48</v>
      </c>
      <c r="AE146" s="38">
        <v>150.48</v>
      </c>
      <c r="AF146" s="38">
        <v>150.48</v>
      </c>
    </row>
    <row r="147" spans="1:32" ht="12.75">
      <c r="A147" s="31" t="s">
        <v>396</v>
      </c>
      <c r="B147" s="31"/>
      <c r="C147" s="32" t="s">
        <v>397</v>
      </c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3">
        <v>10</v>
      </c>
      <c r="U147" s="33">
        <v>10</v>
      </c>
      <c r="V147" s="33">
        <v>10</v>
      </c>
      <c r="W147" s="34" t="s">
        <v>130</v>
      </c>
      <c r="X147" s="34"/>
      <c r="Y147" s="37">
        <v>9.29</v>
      </c>
      <c r="Z147" s="37">
        <v>9.29</v>
      </c>
      <c r="AA147" s="37">
        <v>9.29</v>
      </c>
      <c r="AB147" s="37">
        <v>9.29</v>
      </c>
      <c r="AC147" s="38">
        <v>92.9</v>
      </c>
      <c r="AD147" s="38">
        <v>92.9</v>
      </c>
      <c r="AE147" s="38">
        <v>92.9</v>
      </c>
      <c r="AF147" s="38">
        <v>92.9</v>
      </c>
    </row>
    <row r="148" spans="1:32" ht="12.75">
      <c r="A148" s="31" t="s">
        <v>398</v>
      </c>
      <c r="B148" s="31"/>
      <c r="C148" s="32" t="s">
        <v>399</v>
      </c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3">
        <v>1</v>
      </c>
      <c r="U148" s="33">
        <v>1</v>
      </c>
      <c r="V148" s="33">
        <v>1</v>
      </c>
      <c r="W148" s="34" t="s">
        <v>132</v>
      </c>
      <c r="X148" s="34"/>
      <c r="Y148" s="37">
        <v>186.8</v>
      </c>
      <c r="Z148" s="37">
        <v>186.8</v>
      </c>
      <c r="AA148" s="37">
        <v>186.8</v>
      </c>
      <c r="AB148" s="37">
        <v>186.8</v>
      </c>
      <c r="AC148" s="38">
        <v>186.8</v>
      </c>
      <c r="AD148" s="38">
        <v>186.8</v>
      </c>
      <c r="AE148" s="38">
        <v>186.8</v>
      </c>
      <c r="AF148" s="38">
        <v>186.8</v>
      </c>
    </row>
    <row r="149" spans="1:32" ht="12.75">
      <c r="A149" s="31" t="s">
        <v>400</v>
      </c>
      <c r="B149" s="31"/>
      <c r="C149" s="32" t="s">
        <v>401</v>
      </c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3">
        <v>1</v>
      </c>
      <c r="U149" s="33">
        <v>1</v>
      </c>
      <c r="V149" s="33">
        <v>1</v>
      </c>
      <c r="W149" s="34" t="s">
        <v>132</v>
      </c>
      <c r="X149" s="34"/>
      <c r="Y149" s="37">
        <v>181.09</v>
      </c>
      <c r="Z149" s="37">
        <v>181.09</v>
      </c>
      <c r="AA149" s="37">
        <v>181.09</v>
      </c>
      <c r="AB149" s="37">
        <v>181.09</v>
      </c>
      <c r="AC149" s="38">
        <v>181.09</v>
      </c>
      <c r="AD149" s="38">
        <v>181.09</v>
      </c>
      <c r="AE149" s="38">
        <v>181.09</v>
      </c>
      <c r="AF149" s="38">
        <v>181.09</v>
      </c>
    </row>
    <row r="150" spans="1:32" ht="12.75">
      <c r="A150" s="31" t="s">
        <v>402</v>
      </c>
      <c r="B150" s="31"/>
      <c r="C150" s="32" t="s">
        <v>403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3">
        <v>1</v>
      </c>
      <c r="U150" s="33">
        <v>1</v>
      </c>
      <c r="V150" s="33">
        <v>1</v>
      </c>
      <c r="W150" s="34" t="s">
        <v>132</v>
      </c>
      <c r="X150" s="34"/>
      <c r="Y150" s="37">
        <v>153.99</v>
      </c>
      <c r="Z150" s="37">
        <v>153.99</v>
      </c>
      <c r="AA150" s="37">
        <v>153.99</v>
      </c>
      <c r="AB150" s="37">
        <v>153.99</v>
      </c>
      <c r="AC150" s="38">
        <v>153.99</v>
      </c>
      <c r="AD150" s="38">
        <v>153.99</v>
      </c>
      <c r="AE150" s="38">
        <v>153.99</v>
      </c>
      <c r="AF150" s="38">
        <v>153.99</v>
      </c>
    </row>
    <row r="151" spans="1:32" ht="12.75">
      <c r="A151" s="31" t="s">
        <v>404</v>
      </c>
      <c r="B151" s="31"/>
      <c r="C151" s="32" t="s">
        <v>405</v>
      </c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3">
        <v>10</v>
      </c>
      <c r="U151" s="33">
        <v>10</v>
      </c>
      <c r="V151" s="33">
        <v>10</v>
      </c>
      <c r="W151" s="34" t="s">
        <v>130</v>
      </c>
      <c r="X151" s="34"/>
      <c r="Y151" s="37">
        <v>43.53</v>
      </c>
      <c r="Z151" s="37">
        <v>43.53</v>
      </c>
      <c r="AA151" s="37">
        <v>43.53</v>
      </c>
      <c r="AB151" s="37">
        <v>43.53</v>
      </c>
      <c r="AC151" s="38">
        <v>435.3</v>
      </c>
      <c r="AD151" s="38">
        <v>435.3</v>
      </c>
      <c r="AE151" s="38">
        <v>435.3</v>
      </c>
      <c r="AF151" s="38">
        <v>435.3</v>
      </c>
    </row>
    <row r="152" spans="1:32" ht="12.75">
      <c r="A152" s="31" t="s">
        <v>406</v>
      </c>
      <c r="B152" s="31"/>
      <c r="C152" s="32" t="s">
        <v>407</v>
      </c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3">
        <v>1</v>
      </c>
      <c r="U152" s="33">
        <v>1</v>
      </c>
      <c r="V152" s="33">
        <v>1</v>
      </c>
      <c r="W152" s="34" t="s">
        <v>130</v>
      </c>
      <c r="X152" s="34"/>
      <c r="Y152" s="35">
        <v>1664.12</v>
      </c>
      <c r="Z152" s="35">
        <v>1664.12</v>
      </c>
      <c r="AA152" s="35">
        <v>1664.12</v>
      </c>
      <c r="AB152" s="35">
        <v>1664.12</v>
      </c>
      <c r="AC152" s="36">
        <v>1664.12</v>
      </c>
      <c r="AD152" s="36">
        <v>1664.12</v>
      </c>
      <c r="AE152" s="36">
        <v>1664.12</v>
      </c>
      <c r="AF152" s="36">
        <v>1664.12</v>
      </c>
    </row>
    <row r="153" spans="29:32" ht="12.75">
      <c r="AC153" s="29">
        <f>SUM(AC3:AC152)</f>
        <v>49605.68</v>
      </c>
      <c r="AD153" s="30"/>
      <c r="AE153" s="30"/>
      <c r="AF153" s="30"/>
    </row>
  </sheetData>
  <sheetProtection/>
  <mergeCells count="907">
    <mergeCell ref="A1:B2"/>
    <mergeCell ref="C1:S2"/>
    <mergeCell ref="T1:V2"/>
    <mergeCell ref="W1:X2"/>
    <mergeCell ref="Y1:AB2"/>
    <mergeCell ref="AC1:AF2"/>
    <mergeCell ref="A3:B3"/>
    <mergeCell ref="C3:S3"/>
    <mergeCell ref="T3:V3"/>
    <mergeCell ref="W3:X3"/>
    <mergeCell ref="Y3:AB3"/>
    <mergeCell ref="AC3:AF3"/>
    <mergeCell ref="A4:B4"/>
    <mergeCell ref="C4:S4"/>
    <mergeCell ref="T4:V4"/>
    <mergeCell ref="W4:X4"/>
    <mergeCell ref="Y4:AB4"/>
    <mergeCell ref="AC4:AF4"/>
    <mergeCell ref="A5:B5"/>
    <mergeCell ref="C5:S5"/>
    <mergeCell ref="T5:V5"/>
    <mergeCell ref="W5:X5"/>
    <mergeCell ref="Y5:AB5"/>
    <mergeCell ref="AC5:AF5"/>
    <mergeCell ref="A6:B6"/>
    <mergeCell ref="C6:S6"/>
    <mergeCell ref="T6:V6"/>
    <mergeCell ref="W6:X6"/>
    <mergeCell ref="Y6:AB6"/>
    <mergeCell ref="AC6:AF6"/>
    <mergeCell ref="A7:B7"/>
    <mergeCell ref="C7:S7"/>
    <mergeCell ref="T7:V7"/>
    <mergeCell ref="W7:X7"/>
    <mergeCell ref="Y7:AB7"/>
    <mergeCell ref="AC7:AF7"/>
    <mergeCell ref="A8:B8"/>
    <mergeCell ref="C8:S8"/>
    <mergeCell ref="T8:V8"/>
    <mergeCell ref="W8:X8"/>
    <mergeCell ref="Y8:AB8"/>
    <mergeCell ref="AC8:AF8"/>
    <mergeCell ref="A9:B9"/>
    <mergeCell ref="C9:S9"/>
    <mergeCell ref="T9:V9"/>
    <mergeCell ref="W9:X9"/>
    <mergeCell ref="Y9:AB9"/>
    <mergeCell ref="AC9:AF9"/>
    <mergeCell ref="A10:B10"/>
    <mergeCell ref="C10:S10"/>
    <mergeCell ref="T10:V10"/>
    <mergeCell ref="W10:X10"/>
    <mergeCell ref="Y10:AB10"/>
    <mergeCell ref="AC10:AF10"/>
    <mergeCell ref="A11:B11"/>
    <mergeCell ref="C11:S11"/>
    <mergeCell ref="T11:V11"/>
    <mergeCell ref="W11:X11"/>
    <mergeCell ref="Y11:AB11"/>
    <mergeCell ref="AC11:AF11"/>
    <mergeCell ref="A12:B12"/>
    <mergeCell ref="C12:S12"/>
    <mergeCell ref="T12:V12"/>
    <mergeCell ref="W12:X12"/>
    <mergeCell ref="Y12:AB12"/>
    <mergeCell ref="AC12:AF12"/>
    <mergeCell ref="A13:B13"/>
    <mergeCell ref="C13:S13"/>
    <mergeCell ref="T13:V13"/>
    <mergeCell ref="W13:X13"/>
    <mergeCell ref="Y13:AB13"/>
    <mergeCell ref="AC13:AF13"/>
    <mergeCell ref="A14:B14"/>
    <mergeCell ref="C14:S14"/>
    <mergeCell ref="T14:V14"/>
    <mergeCell ref="W14:X14"/>
    <mergeCell ref="Y14:AB14"/>
    <mergeCell ref="AC14:AF14"/>
    <mergeCell ref="A15:B15"/>
    <mergeCell ref="C15:S15"/>
    <mergeCell ref="T15:V15"/>
    <mergeCell ref="W15:X15"/>
    <mergeCell ref="Y15:AB15"/>
    <mergeCell ref="AC15:AF15"/>
    <mergeCell ref="A16:B16"/>
    <mergeCell ref="C16:S16"/>
    <mergeCell ref="T16:V16"/>
    <mergeCell ref="W16:X16"/>
    <mergeCell ref="Y16:AB16"/>
    <mergeCell ref="AC16:AF16"/>
    <mergeCell ref="A17:B17"/>
    <mergeCell ref="C17:S17"/>
    <mergeCell ref="T17:V17"/>
    <mergeCell ref="W17:X17"/>
    <mergeCell ref="Y17:AB17"/>
    <mergeCell ref="AC17:AF17"/>
    <mergeCell ref="A18:B18"/>
    <mergeCell ref="C18:S18"/>
    <mergeCell ref="T18:V18"/>
    <mergeCell ref="W18:X18"/>
    <mergeCell ref="Y18:AB18"/>
    <mergeCell ref="AC18:AF18"/>
    <mergeCell ref="A19:B19"/>
    <mergeCell ref="C19:S19"/>
    <mergeCell ref="T19:V19"/>
    <mergeCell ref="W19:X19"/>
    <mergeCell ref="Y19:AB19"/>
    <mergeCell ref="AC19:AF19"/>
    <mergeCell ref="A20:B20"/>
    <mergeCell ref="C20:S20"/>
    <mergeCell ref="T20:V20"/>
    <mergeCell ref="W20:X20"/>
    <mergeCell ref="Y20:AB20"/>
    <mergeCell ref="AC20:AF20"/>
    <mergeCell ref="A21:B21"/>
    <mergeCell ref="C21:S21"/>
    <mergeCell ref="T21:V21"/>
    <mergeCell ref="W21:X21"/>
    <mergeCell ref="Y21:AB21"/>
    <mergeCell ref="AC21:AF21"/>
    <mergeCell ref="A22:B22"/>
    <mergeCell ref="C22:S22"/>
    <mergeCell ref="T22:V22"/>
    <mergeCell ref="W22:X22"/>
    <mergeCell ref="Y22:AB22"/>
    <mergeCell ref="AC22:AF22"/>
    <mergeCell ref="A23:B23"/>
    <mergeCell ref="C23:S23"/>
    <mergeCell ref="T23:V23"/>
    <mergeCell ref="W23:X23"/>
    <mergeCell ref="Y23:AB23"/>
    <mergeCell ref="AC23:AF23"/>
    <mergeCell ref="A24:B24"/>
    <mergeCell ref="C24:S24"/>
    <mergeCell ref="T24:V24"/>
    <mergeCell ref="W24:X24"/>
    <mergeCell ref="Y24:AB24"/>
    <mergeCell ref="AC24:AF24"/>
    <mergeCell ref="A25:B25"/>
    <mergeCell ref="C25:S25"/>
    <mergeCell ref="T25:V25"/>
    <mergeCell ref="W25:X25"/>
    <mergeCell ref="Y25:AB25"/>
    <mergeCell ref="AC25:AF25"/>
    <mergeCell ref="A26:B26"/>
    <mergeCell ref="C26:S26"/>
    <mergeCell ref="T26:V26"/>
    <mergeCell ref="W26:X26"/>
    <mergeCell ref="Y26:AB26"/>
    <mergeCell ref="AC26:AF26"/>
    <mergeCell ref="A27:B27"/>
    <mergeCell ref="C27:S27"/>
    <mergeCell ref="T27:V27"/>
    <mergeCell ref="W27:X27"/>
    <mergeCell ref="Y27:AB27"/>
    <mergeCell ref="AC27:AF27"/>
    <mergeCell ref="A28:B28"/>
    <mergeCell ref="C28:S28"/>
    <mergeCell ref="T28:V28"/>
    <mergeCell ref="W28:X28"/>
    <mergeCell ref="Y28:AB28"/>
    <mergeCell ref="AC28:AF28"/>
    <mergeCell ref="A29:B29"/>
    <mergeCell ref="C29:S29"/>
    <mergeCell ref="T29:V29"/>
    <mergeCell ref="W29:X29"/>
    <mergeCell ref="Y29:AB29"/>
    <mergeCell ref="AC29:AF29"/>
    <mergeCell ref="A30:B30"/>
    <mergeCell ref="C30:S30"/>
    <mergeCell ref="T30:V30"/>
    <mergeCell ref="W30:X30"/>
    <mergeCell ref="Y30:AB30"/>
    <mergeCell ref="AC30:AF30"/>
    <mergeCell ref="A31:B31"/>
    <mergeCell ref="C31:S31"/>
    <mergeCell ref="T31:V31"/>
    <mergeCell ref="W31:X31"/>
    <mergeCell ref="Y31:AB31"/>
    <mergeCell ref="AC31:AF31"/>
    <mergeCell ref="A32:B32"/>
    <mergeCell ref="C32:S32"/>
    <mergeCell ref="T32:V32"/>
    <mergeCell ref="W32:X32"/>
    <mergeCell ref="Y32:AB32"/>
    <mergeCell ref="AC32:AF32"/>
    <mergeCell ref="A33:B33"/>
    <mergeCell ref="C33:S33"/>
    <mergeCell ref="T33:V33"/>
    <mergeCell ref="W33:X33"/>
    <mergeCell ref="Y33:AB33"/>
    <mergeCell ref="AC33:AF33"/>
    <mergeCell ref="A34:B34"/>
    <mergeCell ref="C34:S34"/>
    <mergeCell ref="T34:V34"/>
    <mergeCell ref="W34:X34"/>
    <mergeCell ref="Y34:AB34"/>
    <mergeCell ref="AC34:AF34"/>
    <mergeCell ref="A35:B35"/>
    <mergeCell ref="C35:S35"/>
    <mergeCell ref="T35:V35"/>
    <mergeCell ref="W35:X35"/>
    <mergeCell ref="Y35:AB35"/>
    <mergeCell ref="AC35:AF35"/>
    <mergeCell ref="A36:B36"/>
    <mergeCell ref="C36:S36"/>
    <mergeCell ref="T36:V36"/>
    <mergeCell ref="W36:X36"/>
    <mergeCell ref="Y36:AB36"/>
    <mergeCell ref="AC36:AF36"/>
    <mergeCell ref="A37:B37"/>
    <mergeCell ref="C37:S37"/>
    <mergeCell ref="T37:V37"/>
    <mergeCell ref="W37:X37"/>
    <mergeCell ref="Y37:AB37"/>
    <mergeCell ref="AC37:AF37"/>
    <mergeCell ref="A38:B38"/>
    <mergeCell ref="C38:S38"/>
    <mergeCell ref="T38:V38"/>
    <mergeCell ref="W38:X38"/>
    <mergeCell ref="Y38:AB38"/>
    <mergeCell ref="AC38:AF38"/>
    <mergeCell ref="A39:B39"/>
    <mergeCell ref="C39:S39"/>
    <mergeCell ref="T39:V39"/>
    <mergeCell ref="W39:X39"/>
    <mergeCell ref="Y39:AB39"/>
    <mergeCell ref="AC39:AF39"/>
    <mergeCell ref="A40:B40"/>
    <mergeCell ref="C40:S40"/>
    <mergeCell ref="T40:V40"/>
    <mergeCell ref="W40:X40"/>
    <mergeCell ref="Y40:AB40"/>
    <mergeCell ref="AC40:AF40"/>
    <mergeCell ref="A41:B41"/>
    <mergeCell ref="C41:S41"/>
    <mergeCell ref="T41:V41"/>
    <mergeCell ref="W41:X41"/>
    <mergeCell ref="Y41:AB41"/>
    <mergeCell ref="AC41:AF41"/>
    <mergeCell ref="A42:B42"/>
    <mergeCell ref="C42:S42"/>
    <mergeCell ref="T42:V42"/>
    <mergeCell ref="W42:X42"/>
    <mergeCell ref="Y42:AB42"/>
    <mergeCell ref="AC42:AF42"/>
    <mergeCell ref="A43:B43"/>
    <mergeCell ref="C43:S43"/>
    <mergeCell ref="T43:V43"/>
    <mergeCell ref="W43:X43"/>
    <mergeCell ref="Y43:AB43"/>
    <mergeCell ref="AC43:AF43"/>
    <mergeCell ref="A44:B44"/>
    <mergeCell ref="C44:S44"/>
    <mergeCell ref="T44:V44"/>
    <mergeCell ref="W44:X44"/>
    <mergeCell ref="Y44:AB44"/>
    <mergeCell ref="AC44:AF44"/>
    <mergeCell ref="A45:B45"/>
    <mergeCell ref="C45:S45"/>
    <mergeCell ref="T45:V45"/>
    <mergeCell ref="W45:X45"/>
    <mergeCell ref="Y45:AB45"/>
    <mergeCell ref="AC45:AF45"/>
    <mergeCell ref="A46:B46"/>
    <mergeCell ref="C46:S46"/>
    <mergeCell ref="T46:V46"/>
    <mergeCell ref="W46:X46"/>
    <mergeCell ref="Y46:AB46"/>
    <mergeCell ref="AC46:AF46"/>
    <mergeCell ref="A47:B47"/>
    <mergeCell ref="C47:S47"/>
    <mergeCell ref="T47:V47"/>
    <mergeCell ref="W47:X47"/>
    <mergeCell ref="Y47:AB47"/>
    <mergeCell ref="AC47:AF47"/>
    <mergeCell ref="A48:B48"/>
    <mergeCell ref="C48:S48"/>
    <mergeCell ref="T48:V48"/>
    <mergeCell ref="W48:X48"/>
    <mergeCell ref="Y48:AB48"/>
    <mergeCell ref="AC48:AF48"/>
    <mergeCell ref="A49:B49"/>
    <mergeCell ref="C49:S49"/>
    <mergeCell ref="T49:V49"/>
    <mergeCell ref="W49:X49"/>
    <mergeCell ref="Y49:AB49"/>
    <mergeCell ref="AC49:AF49"/>
    <mergeCell ref="A50:B50"/>
    <mergeCell ref="C50:S50"/>
    <mergeCell ref="T50:V50"/>
    <mergeCell ref="W50:X50"/>
    <mergeCell ref="Y50:AB50"/>
    <mergeCell ref="AC50:AF50"/>
    <mergeCell ref="A51:B51"/>
    <mergeCell ref="C51:S51"/>
    <mergeCell ref="T51:V51"/>
    <mergeCell ref="W51:X51"/>
    <mergeCell ref="Y51:AB51"/>
    <mergeCell ref="AC51:AF51"/>
    <mergeCell ref="A52:B52"/>
    <mergeCell ref="C52:S52"/>
    <mergeCell ref="T52:V52"/>
    <mergeCell ref="W52:X52"/>
    <mergeCell ref="Y52:AB52"/>
    <mergeCell ref="AC52:AF52"/>
    <mergeCell ref="A53:B53"/>
    <mergeCell ref="C53:S53"/>
    <mergeCell ref="T53:V53"/>
    <mergeCell ref="W53:X53"/>
    <mergeCell ref="Y53:AB53"/>
    <mergeCell ref="AC53:AF53"/>
    <mergeCell ref="A54:B54"/>
    <mergeCell ref="C54:S54"/>
    <mergeCell ref="T54:V54"/>
    <mergeCell ref="W54:X54"/>
    <mergeCell ref="Y54:AB54"/>
    <mergeCell ref="AC54:AF54"/>
    <mergeCell ref="A55:B55"/>
    <mergeCell ref="C55:S55"/>
    <mergeCell ref="T55:V55"/>
    <mergeCell ref="W55:X55"/>
    <mergeCell ref="Y55:AB55"/>
    <mergeCell ref="AC55:AF55"/>
    <mergeCell ref="A56:B56"/>
    <mergeCell ref="C56:S56"/>
    <mergeCell ref="T56:V56"/>
    <mergeCell ref="W56:X56"/>
    <mergeCell ref="Y56:AB56"/>
    <mergeCell ref="AC56:AF56"/>
    <mergeCell ref="A57:B57"/>
    <mergeCell ref="C57:S57"/>
    <mergeCell ref="T57:V57"/>
    <mergeCell ref="W57:X57"/>
    <mergeCell ref="Y57:AB57"/>
    <mergeCell ref="AC57:AF57"/>
    <mergeCell ref="A58:B58"/>
    <mergeCell ref="C58:S58"/>
    <mergeCell ref="T58:V58"/>
    <mergeCell ref="W58:X58"/>
    <mergeCell ref="Y58:AB58"/>
    <mergeCell ref="AC58:AF58"/>
    <mergeCell ref="A59:B59"/>
    <mergeCell ref="C59:S59"/>
    <mergeCell ref="T59:V59"/>
    <mergeCell ref="W59:X59"/>
    <mergeCell ref="Y59:AB59"/>
    <mergeCell ref="AC59:AF59"/>
    <mergeCell ref="A60:B60"/>
    <mergeCell ref="C60:S60"/>
    <mergeCell ref="T60:V60"/>
    <mergeCell ref="W60:X60"/>
    <mergeCell ref="Y60:AB60"/>
    <mergeCell ref="AC60:AF60"/>
    <mergeCell ref="A61:B61"/>
    <mergeCell ref="C61:S61"/>
    <mergeCell ref="T61:V61"/>
    <mergeCell ref="W61:X61"/>
    <mergeCell ref="Y61:AB61"/>
    <mergeCell ref="AC61:AF61"/>
    <mergeCell ref="A62:B62"/>
    <mergeCell ref="C62:S62"/>
    <mergeCell ref="T62:V62"/>
    <mergeCell ref="W62:X62"/>
    <mergeCell ref="Y62:AB62"/>
    <mergeCell ref="AC62:AF62"/>
    <mergeCell ref="A63:B63"/>
    <mergeCell ref="C63:S63"/>
    <mergeCell ref="T63:V63"/>
    <mergeCell ref="W63:X63"/>
    <mergeCell ref="Y63:AB63"/>
    <mergeCell ref="AC63:AF63"/>
    <mergeCell ref="A64:B64"/>
    <mergeCell ref="C64:S64"/>
    <mergeCell ref="T64:V64"/>
    <mergeCell ref="W64:X64"/>
    <mergeCell ref="Y64:AB64"/>
    <mergeCell ref="AC64:AF64"/>
    <mergeCell ref="A65:B65"/>
    <mergeCell ref="C65:S65"/>
    <mergeCell ref="T65:V65"/>
    <mergeCell ref="W65:X65"/>
    <mergeCell ref="Y65:AB65"/>
    <mergeCell ref="AC65:AF65"/>
    <mergeCell ref="A66:B66"/>
    <mergeCell ref="C66:S66"/>
    <mergeCell ref="T66:V66"/>
    <mergeCell ref="W66:X66"/>
    <mergeCell ref="Y66:AB66"/>
    <mergeCell ref="AC66:AF66"/>
    <mergeCell ref="A67:B67"/>
    <mergeCell ref="C67:S67"/>
    <mergeCell ref="T67:V67"/>
    <mergeCell ref="W67:X67"/>
    <mergeCell ref="Y67:AB67"/>
    <mergeCell ref="AC67:AF67"/>
    <mergeCell ref="A68:B68"/>
    <mergeCell ref="C68:S68"/>
    <mergeCell ref="T68:V68"/>
    <mergeCell ref="W68:X68"/>
    <mergeCell ref="Y68:AB68"/>
    <mergeCell ref="AC68:AF68"/>
    <mergeCell ref="A69:B69"/>
    <mergeCell ref="C69:S69"/>
    <mergeCell ref="T69:V69"/>
    <mergeCell ref="W69:X69"/>
    <mergeCell ref="Y69:AB69"/>
    <mergeCell ref="AC69:AF69"/>
    <mergeCell ref="A70:B70"/>
    <mergeCell ref="C70:S70"/>
    <mergeCell ref="T70:V70"/>
    <mergeCell ref="W70:X70"/>
    <mergeCell ref="Y70:AB70"/>
    <mergeCell ref="AC70:AF70"/>
    <mergeCell ref="A71:B71"/>
    <mergeCell ref="C71:S71"/>
    <mergeCell ref="T71:V71"/>
    <mergeCell ref="W71:X71"/>
    <mergeCell ref="Y71:AB71"/>
    <mergeCell ref="AC71:AF71"/>
    <mergeCell ref="A72:B72"/>
    <mergeCell ref="C72:S72"/>
    <mergeCell ref="T72:V72"/>
    <mergeCell ref="W72:X72"/>
    <mergeCell ref="Y72:AB72"/>
    <mergeCell ref="AC72:AF72"/>
    <mergeCell ref="A73:B73"/>
    <mergeCell ref="C73:S73"/>
    <mergeCell ref="T73:V73"/>
    <mergeCell ref="W73:X73"/>
    <mergeCell ref="Y73:AB73"/>
    <mergeCell ref="AC73:AF73"/>
    <mergeCell ref="A74:B74"/>
    <mergeCell ref="C74:S74"/>
    <mergeCell ref="T74:V74"/>
    <mergeCell ref="W74:X74"/>
    <mergeCell ref="Y74:AB74"/>
    <mergeCell ref="AC74:AF74"/>
    <mergeCell ref="A75:B75"/>
    <mergeCell ref="C75:S75"/>
    <mergeCell ref="T75:V75"/>
    <mergeCell ref="W75:X75"/>
    <mergeCell ref="Y75:AB75"/>
    <mergeCell ref="AC75:AF75"/>
    <mergeCell ref="A76:B76"/>
    <mergeCell ref="C76:S76"/>
    <mergeCell ref="T76:V76"/>
    <mergeCell ref="W76:X76"/>
    <mergeCell ref="Y76:AB76"/>
    <mergeCell ref="AC76:AF76"/>
    <mergeCell ref="A77:B77"/>
    <mergeCell ref="C77:S77"/>
    <mergeCell ref="T77:V77"/>
    <mergeCell ref="W77:X77"/>
    <mergeCell ref="Y77:AB77"/>
    <mergeCell ref="AC77:AF77"/>
    <mergeCell ref="A78:B78"/>
    <mergeCell ref="C78:S78"/>
    <mergeCell ref="T78:V78"/>
    <mergeCell ref="W78:X78"/>
    <mergeCell ref="Y78:AB78"/>
    <mergeCell ref="AC78:AF78"/>
    <mergeCell ref="A79:B79"/>
    <mergeCell ref="C79:S79"/>
    <mergeCell ref="T79:V79"/>
    <mergeCell ref="W79:X79"/>
    <mergeCell ref="Y79:AB79"/>
    <mergeCell ref="AC79:AF79"/>
    <mergeCell ref="A80:B80"/>
    <mergeCell ref="C80:S80"/>
    <mergeCell ref="T80:V80"/>
    <mergeCell ref="W80:X80"/>
    <mergeCell ref="Y80:AB80"/>
    <mergeCell ref="AC80:AF80"/>
    <mergeCell ref="A81:B81"/>
    <mergeCell ref="C81:S81"/>
    <mergeCell ref="T81:V81"/>
    <mergeCell ref="W81:X81"/>
    <mergeCell ref="Y81:AB81"/>
    <mergeCell ref="AC81:AF81"/>
    <mergeCell ref="A82:B82"/>
    <mergeCell ref="C82:S82"/>
    <mergeCell ref="T82:V82"/>
    <mergeCell ref="W82:X82"/>
    <mergeCell ref="Y82:AB82"/>
    <mergeCell ref="AC82:AF82"/>
    <mergeCell ref="A83:B83"/>
    <mergeCell ref="C83:S83"/>
    <mergeCell ref="T83:V83"/>
    <mergeCell ref="W83:X83"/>
    <mergeCell ref="Y83:AB83"/>
    <mergeCell ref="AC83:AF83"/>
    <mergeCell ref="A84:B84"/>
    <mergeCell ref="C84:S84"/>
    <mergeCell ref="T84:V84"/>
    <mergeCell ref="W84:X84"/>
    <mergeCell ref="Y84:AB84"/>
    <mergeCell ref="AC84:AF84"/>
    <mergeCell ref="A85:B85"/>
    <mergeCell ref="C85:S85"/>
    <mergeCell ref="T85:V85"/>
    <mergeCell ref="W85:X85"/>
    <mergeCell ref="Y85:AB85"/>
    <mergeCell ref="AC85:AF85"/>
    <mergeCell ref="A86:B86"/>
    <mergeCell ref="C86:S86"/>
    <mergeCell ref="T86:V86"/>
    <mergeCell ref="W86:X86"/>
    <mergeCell ref="Y86:AB86"/>
    <mergeCell ref="AC86:AF86"/>
    <mergeCell ref="A87:B87"/>
    <mergeCell ref="C87:S87"/>
    <mergeCell ref="T87:V87"/>
    <mergeCell ref="W87:X87"/>
    <mergeCell ref="Y87:AB87"/>
    <mergeCell ref="AC87:AF87"/>
    <mergeCell ref="A88:B88"/>
    <mergeCell ref="C88:S88"/>
    <mergeCell ref="T88:V88"/>
    <mergeCell ref="W88:X88"/>
    <mergeCell ref="Y88:AB88"/>
    <mergeCell ref="AC88:AF88"/>
    <mergeCell ref="A89:B89"/>
    <mergeCell ref="C89:S89"/>
    <mergeCell ref="T89:V89"/>
    <mergeCell ref="W89:X89"/>
    <mergeCell ref="Y89:AB89"/>
    <mergeCell ref="AC89:AF89"/>
    <mergeCell ref="A90:B90"/>
    <mergeCell ref="C90:S90"/>
    <mergeCell ref="T90:V90"/>
    <mergeCell ref="W90:X90"/>
    <mergeCell ref="Y90:AB90"/>
    <mergeCell ref="AC90:AF90"/>
    <mergeCell ref="A91:B91"/>
    <mergeCell ref="C91:S91"/>
    <mergeCell ref="T91:V91"/>
    <mergeCell ref="W91:X91"/>
    <mergeCell ref="Y91:AB91"/>
    <mergeCell ref="AC91:AF91"/>
    <mergeCell ref="A92:B92"/>
    <mergeCell ref="C92:S92"/>
    <mergeCell ref="T92:V92"/>
    <mergeCell ref="W92:X92"/>
    <mergeCell ref="Y92:AB92"/>
    <mergeCell ref="AC92:AF92"/>
    <mergeCell ref="A93:B93"/>
    <mergeCell ref="C93:S93"/>
    <mergeCell ref="T93:V93"/>
    <mergeCell ref="W93:X93"/>
    <mergeCell ref="Y93:AB93"/>
    <mergeCell ref="AC93:AF93"/>
    <mergeCell ref="A94:B94"/>
    <mergeCell ref="C94:S94"/>
    <mergeCell ref="T94:V94"/>
    <mergeCell ref="W94:X94"/>
    <mergeCell ref="Y94:AB94"/>
    <mergeCell ref="AC94:AF94"/>
    <mergeCell ref="A95:B95"/>
    <mergeCell ref="C95:S95"/>
    <mergeCell ref="T95:V95"/>
    <mergeCell ref="W95:X95"/>
    <mergeCell ref="Y95:AB95"/>
    <mergeCell ref="AC95:AF95"/>
    <mergeCell ref="A96:B96"/>
    <mergeCell ref="C96:S96"/>
    <mergeCell ref="T96:V96"/>
    <mergeCell ref="W96:X96"/>
    <mergeCell ref="Y96:AB96"/>
    <mergeCell ref="AC96:AF96"/>
    <mergeCell ref="A97:B97"/>
    <mergeCell ref="C97:S97"/>
    <mergeCell ref="T97:V97"/>
    <mergeCell ref="W97:X97"/>
    <mergeCell ref="Y97:AB97"/>
    <mergeCell ref="AC97:AF97"/>
    <mergeCell ref="A98:B98"/>
    <mergeCell ref="C98:S98"/>
    <mergeCell ref="T98:V98"/>
    <mergeCell ref="W98:X98"/>
    <mergeCell ref="Y98:AB98"/>
    <mergeCell ref="AC98:AF98"/>
    <mergeCell ref="A99:B99"/>
    <mergeCell ref="C99:S99"/>
    <mergeCell ref="T99:V99"/>
    <mergeCell ref="W99:X99"/>
    <mergeCell ref="Y99:AB99"/>
    <mergeCell ref="AC99:AF99"/>
    <mergeCell ref="A100:B100"/>
    <mergeCell ref="C100:S100"/>
    <mergeCell ref="T100:V100"/>
    <mergeCell ref="W100:X100"/>
    <mergeCell ref="Y100:AB100"/>
    <mergeCell ref="AC100:AF100"/>
    <mergeCell ref="A101:B101"/>
    <mergeCell ref="C101:S101"/>
    <mergeCell ref="T101:V101"/>
    <mergeCell ref="W101:X101"/>
    <mergeCell ref="Y101:AB101"/>
    <mergeCell ref="AC101:AF101"/>
    <mergeCell ref="A102:B102"/>
    <mergeCell ref="C102:S102"/>
    <mergeCell ref="T102:V102"/>
    <mergeCell ref="W102:X102"/>
    <mergeCell ref="Y102:AB102"/>
    <mergeCell ref="AC102:AF102"/>
    <mergeCell ref="A103:B103"/>
    <mergeCell ref="C103:S103"/>
    <mergeCell ref="T103:V103"/>
    <mergeCell ref="W103:X103"/>
    <mergeCell ref="Y103:AB103"/>
    <mergeCell ref="AC103:AF103"/>
    <mergeCell ref="A104:B104"/>
    <mergeCell ref="C104:S104"/>
    <mergeCell ref="T104:V104"/>
    <mergeCell ref="W104:X104"/>
    <mergeCell ref="Y104:AB104"/>
    <mergeCell ref="AC104:AF104"/>
    <mergeCell ref="A105:B105"/>
    <mergeCell ref="C105:S105"/>
    <mergeCell ref="T105:V105"/>
    <mergeCell ref="W105:X105"/>
    <mergeCell ref="Y105:AB105"/>
    <mergeCell ref="AC105:AF105"/>
    <mergeCell ref="A106:B106"/>
    <mergeCell ref="C106:S106"/>
    <mergeCell ref="T106:V106"/>
    <mergeCell ref="W106:X106"/>
    <mergeCell ref="Y106:AB106"/>
    <mergeCell ref="AC106:AF106"/>
    <mergeCell ref="A107:B107"/>
    <mergeCell ref="C107:S107"/>
    <mergeCell ref="T107:V107"/>
    <mergeCell ref="W107:X107"/>
    <mergeCell ref="Y107:AB107"/>
    <mergeCell ref="AC107:AF107"/>
    <mergeCell ref="A108:B108"/>
    <mergeCell ref="C108:S108"/>
    <mergeCell ref="T108:V108"/>
    <mergeCell ref="W108:X108"/>
    <mergeCell ref="Y108:AB108"/>
    <mergeCell ref="AC108:AF108"/>
    <mergeCell ref="A109:B109"/>
    <mergeCell ref="C109:S109"/>
    <mergeCell ref="T109:V109"/>
    <mergeCell ref="W109:X109"/>
    <mergeCell ref="Y109:AB109"/>
    <mergeCell ref="AC109:AF109"/>
    <mergeCell ref="A110:B110"/>
    <mergeCell ref="C110:S110"/>
    <mergeCell ref="T110:V110"/>
    <mergeCell ref="W110:X110"/>
    <mergeCell ref="Y110:AB110"/>
    <mergeCell ref="AC110:AF110"/>
    <mergeCell ref="A111:B111"/>
    <mergeCell ref="C111:S111"/>
    <mergeCell ref="T111:V111"/>
    <mergeCell ref="W111:X111"/>
    <mergeCell ref="Y111:AB111"/>
    <mergeCell ref="AC111:AF111"/>
    <mergeCell ref="A112:B112"/>
    <mergeCell ref="C112:S112"/>
    <mergeCell ref="T112:V112"/>
    <mergeCell ref="W112:X112"/>
    <mergeCell ref="Y112:AB112"/>
    <mergeCell ref="AC112:AF112"/>
    <mergeCell ref="A113:B113"/>
    <mergeCell ref="C113:S113"/>
    <mergeCell ref="T113:V113"/>
    <mergeCell ref="W113:X113"/>
    <mergeCell ref="Y113:AB113"/>
    <mergeCell ref="AC113:AF113"/>
    <mergeCell ref="A114:B114"/>
    <mergeCell ref="C114:S114"/>
    <mergeCell ref="T114:V114"/>
    <mergeCell ref="W114:X114"/>
    <mergeCell ref="Y114:AB114"/>
    <mergeCell ref="AC114:AF114"/>
    <mergeCell ref="A115:B115"/>
    <mergeCell ref="C115:S115"/>
    <mergeCell ref="T115:V115"/>
    <mergeCell ref="W115:X115"/>
    <mergeCell ref="Y115:AB115"/>
    <mergeCell ref="AC115:AF115"/>
    <mergeCell ref="A116:B116"/>
    <mergeCell ref="C116:S116"/>
    <mergeCell ref="T116:V116"/>
    <mergeCell ref="W116:X116"/>
    <mergeCell ref="Y116:AB116"/>
    <mergeCell ref="AC116:AF116"/>
    <mergeCell ref="A117:B117"/>
    <mergeCell ref="C117:S117"/>
    <mergeCell ref="T117:V117"/>
    <mergeCell ref="W117:X117"/>
    <mergeCell ref="Y117:AB117"/>
    <mergeCell ref="AC117:AF117"/>
    <mergeCell ref="A118:B118"/>
    <mergeCell ref="C118:S118"/>
    <mergeCell ref="T118:V118"/>
    <mergeCell ref="W118:X118"/>
    <mergeCell ref="Y118:AB118"/>
    <mergeCell ref="AC118:AF118"/>
    <mergeCell ref="A119:B119"/>
    <mergeCell ref="C119:S119"/>
    <mergeCell ref="T119:V119"/>
    <mergeCell ref="W119:X119"/>
    <mergeCell ref="Y119:AB119"/>
    <mergeCell ref="AC119:AF119"/>
    <mergeCell ref="A120:B120"/>
    <mergeCell ref="C120:S120"/>
    <mergeCell ref="T120:V120"/>
    <mergeCell ref="W120:X120"/>
    <mergeCell ref="Y120:AB120"/>
    <mergeCell ref="AC120:AF120"/>
    <mergeCell ref="A121:B121"/>
    <mergeCell ref="C121:S121"/>
    <mergeCell ref="T121:V121"/>
    <mergeCell ref="W121:X121"/>
    <mergeCell ref="Y121:AB121"/>
    <mergeCell ref="AC121:AF121"/>
    <mergeCell ref="A122:B122"/>
    <mergeCell ref="C122:S122"/>
    <mergeCell ref="T122:V122"/>
    <mergeCell ref="W122:X122"/>
    <mergeCell ref="Y122:AB122"/>
    <mergeCell ref="AC122:AF122"/>
    <mergeCell ref="A123:B123"/>
    <mergeCell ref="C123:S123"/>
    <mergeCell ref="T123:V123"/>
    <mergeCell ref="W123:X123"/>
    <mergeCell ref="Y123:AB123"/>
    <mergeCell ref="AC123:AF123"/>
    <mergeCell ref="A124:B124"/>
    <mergeCell ref="C124:S124"/>
    <mergeCell ref="T124:V124"/>
    <mergeCell ref="W124:X124"/>
    <mergeCell ref="Y124:AB124"/>
    <mergeCell ref="AC124:AF124"/>
    <mergeCell ref="A125:B125"/>
    <mergeCell ref="C125:S125"/>
    <mergeCell ref="T125:V125"/>
    <mergeCell ref="W125:X125"/>
    <mergeCell ref="Y125:AB125"/>
    <mergeCell ref="AC125:AF125"/>
    <mergeCell ref="A126:B126"/>
    <mergeCell ref="C126:S126"/>
    <mergeCell ref="T126:V126"/>
    <mergeCell ref="W126:X126"/>
    <mergeCell ref="Y126:AB126"/>
    <mergeCell ref="AC126:AF126"/>
    <mergeCell ref="A127:B127"/>
    <mergeCell ref="C127:S127"/>
    <mergeCell ref="T127:V127"/>
    <mergeCell ref="W127:X127"/>
    <mergeCell ref="Y127:AB127"/>
    <mergeCell ref="AC127:AF127"/>
    <mergeCell ref="A128:B128"/>
    <mergeCell ref="C128:S128"/>
    <mergeCell ref="T128:V128"/>
    <mergeCell ref="W128:X128"/>
    <mergeCell ref="Y128:AB128"/>
    <mergeCell ref="AC128:AF128"/>
    <mergeCell ref="A129:B129"/>
    <mergeCell ref="C129:S129"/>
    <mergeCell ref="T129:V129"/>
    <mergeCell ref="W129:X129"/>
    <mergeCell ref="Y129:AB129"/>
    <mergeCell ref="AC129:AF129"/>
    <mergeCell ref="A130:B130"/>
    <mergeCell ref="C130:S130"/>
    <mergeCell ref="T130:V130"/>
    <mergeCell ref="W130:X130"/>
    <mergeCell ref="Y130:AB130"/>
    <mergeCell ref="AC130:AF130"/>
    <mergeCell ref="A131:B131"/>
    <mergeCell ref="C131:S131"/>
    <mergeCell ref="T131:V131"/>
    <mergeCell ref="W131:X131"/>
    <mergeCell ref="Y131:AB131"/>
    <mergeCell ref="AC131:AF131"/>
    <mergeCell ref="A132:B132"/>
    <mergeCell ref="C132:S132"/>
    <mergeCell ref="T132:V132"/>
    <mergeCell ref="W132:X132"/>
    <mergeCell ref="Y132:AB132"/>
    <mergeCell ref="AC132:AF132"/>
    <mergeCell ref="A133:B133"/>
    <mergeCell ref="C133:S133"/>
    <mergeCell ref="T133:V133"/>
    <mergeCell ref="W133:X133"/>
    <mergeCell ref="Y133:AB133"/>
    <mergeCell ref="AC133:AF133"/>
    <mergeCell ref="A134:B134"/>
    <mergeCell ref="C134:S134"/>
    <mergeCell ref="T134:V134"/>
    <mergeCell ref="W134:X134"/>
    <mergeCell ref="Y134:AB134"/>
    <mergeCell ref="AC134:AF134"/>
    <mergeCell ref="A135:B135"/>
    <mergeCell ref="C135:S135"/>
    <mergeCell ref="T135:V135"/>
    <mergeCell ref="W135:X135"/>
    <mergeCell ref="Y135:AB135"/>
    <mergeCell ref="AC135:AF135"/>
    <mergeCell ref="A136:B136"/>
    <mergeCell ref="C136:S136"/>
    <mergeCell ref="T136:V136"/>
    <mergeCell ref="W136:X136"/>
    <mergeCell ref="Y136:AB136"/>
    <mergeCell ref="AC136:AF136"/>
    <mergeCell ref="A137:B137"/>
    <mergeCell ref="C137:S137"/>
    <mergeCell ref="T137:V137"/>
    <mergeCell ref="W137:X137"/>
    <mergeCell ref="Y137:AB137"/>
    <mergeCell ref="AC137:AF137"/>
    <mergeCell ref="A138:B138"/>
    <mergeCell ref="C138:S138"/>
    <mergeCell ref="T138:V138"/>
    <mergeCell ref="W138:X138"/>
    <mergeCell ref="Y138:AB138"/>
    <mergeCell ref="AC138:AF138"/>
    <mergeCell ref="A139:B139"/>
    <mergeCell ref="C139:S139"/>
    <mergeCell ref="T139:V139"/>
    <mergeCell ref="W139:X139"/>
    <mergeCell ref="Y139:AB139"/>
    <mergeCell ref="AC139:AF139"/>
    <mergeCell ref="A140:B140"/>
    <mergeCell ref="C140:S140"/>
    <mergeCell ref="T140:V140"/>
    <mergeCell ref="W140:X140"/>
    <mergeCell ref="Y140:AB140"/>
    <mergeCell ref="AC140:AF140"/>
    <mergeCell ref="A141:B141"/>
    <mergeCell ref="C141:S141"/>
    <mergeCell ref="T141:V141"/>
    <mergeCell ref="W141:X141"/>
    <mergeCell ref="Y141:AB141"/>
    <mergeCell ref="AC141:AF141"/>
    <mergeCell ref="A142:B142"/>
    <mergeCell ref="C142:S142"/>
    <mergeCell ref="T142:V142"/>
    <mergeCell ref="W142:X142"/>
    <mergeCell ref="Y142:AB142"/>
    <mergeCell ref="AC142:AF142"/>
    <mergeCell ref="A143:B143"/>
    <mergeCell ref="C143:S143"/>
    <mergeCell ref="T143:V143"/>
    <mergeCell ref="W143:X143"/>
    <mergeCell ref="Y143:AB143"/>
    <mergeCell ref="AC143:AF143"/>
    <mergeCell ref="A144:B144"/>
    <mergeCell ref="C144:S144"/>
    <mergeCell ref="T144:V144"/>
    <mergeCell ref="W144:X144"/>
    <mergeCell ref="Y144:AB144"/>
    <mergeCell ref="AC144:AF144"/>
    <mergeCell ref="A145:B145"/>
    <mergeCell ref="C145:S145"/>
    <mergeCell ref="T145:V145"/>
    <mergeCell ref="W145:X145"/>
    <mergeCell ref="Y145:AB145"/>
    <mergeCell ref="AC145:AF145"/>
    <mergeCell ref="A146:B146"/>
    <mergeCell ref="C146:S146"/>
    <mergeCell ref="T146:V146"/>
    <mergeCell ref="W146:X146"/>
    <mergeCell ref="Y146:AB146"/>
    <mergeCell ref="AC146:AF146"/>
    <mergeCell ref="A147:B147"/>
    <mergeCell ref="C147:S147"/>
    <mergeCell ref="T147:V147"/>
    <mergeCell ref="W147:X147"/>
    <mergeCell ref="Y147:AB147"/>
    <mergeCell ref="AC147:AF147"/>
    <mergeCell ref="A148:B148"/>
    <mergeCell ref="C148:S148"/>
    <mergeCell ref="T148:V148"/>
    <mergeCell ref="W148:X148"/>
    <mergeCell ref="Y148:AB148"/>
    <mergeCell ref="AC148:AF148"/>
    <mergeCell ref="A149:B149"/>
    <mergeCell ref="C149:S149"/>
    <mergeCell ref="T149:V149"/>
    <mergeCell ref="W149:X149"/>
    <mergeCell ref="Y149:AB149"/>
    <mergeCell ref="AC149:AF149"/>
    <mergeCell ref="A150:B150"/>
    <mergeCell ref="C150:S150"/>
    <mergeCell ref="T150:V150"/>
    <mergeCell ref="W150:X150"/>
    <mergeCell ref="Y150:AB150"/>
    <mergeCell ref="AC150:AF150"/>
    <mergeCell ref="A151:B151"/>
    <mergeCell ref="C151:S151"/>
    <mergeCell ref="T151:V151"/>
    <mergeCell ref="W151:X151"/>
    <mergeCell ref="Y151:AB151"/>
    <mergeCell ref="AC151:AF151"/>
    <mergeCell ref="AC153:AF153"/>
    <mergeCell ref="A152:B152"/>
    <mergeCell ref="C152:S152"/>
    <mergeCell ref="T152:V152"/>
    <mergeCell ref="W152:X152"/>
    <mergeCell ref="Y152:AB152"/>
    <mergeCell ref="AC152:AF15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64.421875" style="0" customWidth="1"/>
    <col min="3" max="3" width="14.8515625" style="0" customWidth="1"/>
    <col min="5" max="5" width="18.57421875" style="0" customWidth="1"/>
  </cols>
  <sheetData>
    <row r="1" spans="1:5" ht="18">
      <c r="A1" s="10" t="s">
        <v>4</v>
      </c>
      <c r="B1" s="10" t="s">
        <v>408</v>
      </c>
      <c r="C1" s="10" t="s">
        <v>415</v>
      </c>
      <c r="D1" s="10" t="s">
        <v>416</v>
      </c>
      <c r="E1" s="10" t="s">
        <v>417</v>
      </c>
    </row>
    <row r="2" spans="1:5" ht="18">
      <c r="A2" s="10" t="s">
        <v>412</v>
      </c>
      <c r="B2" s="10" t="s">
        <v>409</v>
      </c>
      <c r="C2" s="11">
        <v>3399.58</v>
      </c>
      <c r="D2" s="10">
        <v>1</v>
      </c>
      <c r="E2" s="11">
        <v>3399.58</v>
      </c>
    </row>
    <row r="3" spans="1:5" ht="18">
      <c r="A3" s="10" t="s">
        <v>413</v>
      </c>
      <c r="B3" s="10" t="s">
        <v>410</v>
      </c>
      <c r="C3" s="11">
        <v>26395.42</v>
      </c>
      <c r="D3" s="10">
        <v>1</v>
      </c>
      <c r="E3" s="11">
        <v>26395.42</v>
      </c>
    </row>
    <row r="4" spans="1:5" ht="18">
      <c r="A4" s="10" t="s">
        <v>414</v>
      </c>
      <c r="B4" s="10" t="s">
        <v>411</v>
      </c>
      <c r="C4" s="11">
        <v>16584.9</v>
      </c>
      <c r="D4" s="10">
        <v>1</v>
      </c>
      <c r="E4" s="11">
        <v>16584.9</v>
      </c>
    </row>
    <row r="5" ht="18">
      <c r="E5" s="12">
        <f>SUM(E2:E4)</f>
        <v>46379.9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3.140625" style="0" customWidth="1"/>
    <col min="2" max="2" width="29.00390625" style="0" customWidth="1"/>
    <col min="3" max="3" width="74.57421875" style="0" customWidth="1"/>
    <col min="4" max="4" width="6.421875" style="0" customWidth="1"/>
    <col min="5" max="5" width="4.7109375" style="0" customWidth="1"/>
    <col min="6" max="6" width="12.140625" style="0" bestFit="1" customWidth="1"/>
    <col min="7" max="7" width="13.8515625" style="0" bestFit="1" customWidth="1"/>
  </cols>
  <sheetData>
    <row r="1" spans="1:7" ht="18">
      <c r="A1" s="10" t="s">
        <v>4</v>
      </c>
      <c r="B1" s="10" t="s">
        <v>51</v>
      </c>
      <c r="C1" s="10" t="s">
        <v>52</v>
      </c>
      <c r="D1" s="10" t="s">
        <v>1</v>
      </c>
      <c r="E1" s="10" t="s">
        <v>26</v>
      </c>
      <c r="F1" s="10" t="s">
        <v>2</v>
      </c>
      <c r="G1" s="10" t="s">
        <v>3</v>
      </c>
    </row>
    <row r="2" spans="1:7" ht="36">
      <c r="A2" s="10">
        <v>1</v>
      </c>
      <c r="B2" s="10" t="s">
        <v>451</v>
      </c>
      <c r="C2" s="48" t="s">
        <v>452</v>
      </c>
      <c r="D2" s="10">
        <v>2</v>
      </c>
      <c r="E2" s="10" t="s">
        <v>28</v>
      </c>
      <c r="F2" s="11">
        <v>5070</v>
      </c>
      <c r="G2" s="11">
        <v>10140</v>
      </c>
    </row>
    <row r="3" spans="1:7" ht="36">
      <c r="A3" s="10">
        <v>2</v>
      </c>
      <c r="B3" s="10" t="s">
        <v>453</v>
      </c>
      <c r="C3" s="48" t="s">
        <v>454</v>
      </c>
      <c r="D3" s="10">
        <v>1</v>
      </c>
      <c r="E3" s="10" t="s">
        <v>28</v>
      </c>
      <c r="F3" s="11">
        <v>5070</v>
      </c>
      <c r="G3" s="11">
        <v>5070</v>
      </c>
    </row>
    <row r="4" spans="1:7" ht="36">
      <c r="A4" s="10">
        <v>3</v>
      </c>
      <c r="B4" s="10" t="s">
        <v>455</v>
      </c>
      <c r="C4" s="48" t="s">
        <v>456</v>
      </c>
      <c r="D4" s="10">
        <v>2</v>
      </c>
      <c r="E4" s="10" t="s">
        <v>28</v>
      </c>
      <c r="F4" s="11">
        <v>3520</v>
      </c>
      <c r="G4" s="11">
        <v>7040</v>
      </c>
    </row>
    <row r="5" spans="1:7" ht="36">
      <c r="A5" s="10">
        <v>4</v>
      </c>
      <c r="B5" s="10" t="s">
        <v>457</v>
      </c>
      <c r="C5" s="48" t="s">
        <v>458</v>
      </c>
      <c r="D5" s="10">
        <v>2</v>
      </c>
      <c r="E5" s="10" t="s">
        <v>28</v>
      </c>
      <c r="F5" s="11">
        <v>5070</v>
      </c>
      <c r="G5" s="11">
        <v>10140</v>
      </c>
    </row>
    <row r="6" spans="1:7" ht="36">
      <c r="A6" s="10">
        <v>5</v>
      </c>
      <c r="B6" s="10" t="s">
        <v>453</v>
      </c>
      <c r="C6" s="48" t="s">
        <v>454</v>
      </c>
      <c r="D6" s="10">
        <v>1</v>
      </c>
      <c r="E6" s="10" t="s">
        <v>28</v>
      </c>
      <c r="F6" s="11">
        <v>5270</v>
      </c>
      <c r="G6" s="11">
        <v>5270</v>
      </c>
    </row>
    <row r="7" ht="18">
      <c r="G7" s="12">
        <f>SUM(G2:G6)</f>
        <v>37660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44">
      <selection activeCell="B65" sqref="B65"/>
    </sheetView>
  </sheetViews>
  <sheetFormatPr defaultColWidth="9.140625" defaultRowHeight="12.75"/>
  <cols>
    <col min="1" max="1" width="4.140625" style="0" customWidth="1"/>
    <col min="2" max="2" width="74.28125" style="0" customWidth="1"/>
    <col min="3" max="3" width="6.8515625" style="0" customWidth="1"/>
    <col min="4" max="4" width="5.421875" style="0" customWidth="1"/>
    <col min="6" max="6" width="10.7109375" style="0" bestFit="1" customWidth="1"/>
  </cols>
  <sheetData>
    <row r="1" spans="1:6" ht="12.75">
      <c r="A1" t="s">
        <v>4</v>
      </c>
      <c r="B1" t="s">
        <v>0</v>
      </c>
      <c r="C1" t="s">
        <v>1</v>
      </c>
      <c r="D1" t="s">
        <v>26</v>
      </c>
      <c r="E1" t="s">
        <v>2</v>
      </c>
      <c r="F1" t="s">
        <v>3</v>
      </c>
    </row>
    <row r="2" spans="1:6" ht="12.75">
      <c r="A2">
        <v>1</v>
      </c>
      <c r="B2" t="s">
        <v>460</v>
      </c>
      <c r="C2">
        <v>1</v>
      </c>
      <c r="D2" t="s">
        <v>28</v>
      </c>
      <c r="E2" t="s">
        <v>461</v>
      </c>
      <c r="F2" s="3">
        <v>384</v>
      </c>
    </row>
    <row r="3" spans="1:6" ht="12.75">
      <c r="A3">
        <v>2</v>
      </c>
      <c r="B3" t="s">
        <v>462</v>
      </c>
      <c r="C3">
        <v>10</v>
      </c>
      <c r="D3" t="s">
        <v>28</v>
      </c>
      <c r="E3" t="s">
        <v>463</v>
      </c>
      <c r="F3">
        <v>1620</v>
      </c>
    </row>
    <row r="4" spans="1:6" ht="12.75">
      <c r="A4">
        <v>3</v>
      </c>
      <c r="B4" t="s">
        <v>464</v>
      </c>
      <c r="C4">
        <v>10</v>
      </c>
      <c r="D4" t="s">
        <v>28</v>
      </c>
      <c r="E4" t="s">
        <v>465</v>
      </c>
      <c r="F4">
        <v>7800</v>
      </c>
    </row>
    <row r="5" spans="1:6" ht="12.75">
      <c r="A5">
        <v>4</v>
      </c>
      <c r="B5" t="s">
        <v>466</v>
      </c>
      <c r="C5">
        <v>1</v>
      </c>
      <c r="D5" t="s">
        <v>28</v>
      </c>
      <c r="E5" t="s">
        <v>467</v>
      </c>
      <c r="F5">
        <v>2044</v>
      </c>
    </row>
    <row r="6" spans="1:6" ht="12.75">
      <c r="A6">
        <v>5</v>
      </c>
      <c r="B6" t="s">
        <v>468</v>
      </c>
      <c r="C6">
        <v>1</v>
      </c>
      <c r="D6" t="s">
        <v>28</v>
      </c>
      <c r="E6" t="s">
        <v>469</v>
      </c>
      <c r="F6">
        <v>5788</v>
      </c>
    </row>
    <row r="7" spans="1:6" ht="12.75">
      <c r="A7">
        <v>6</v>
      </c>
      <c r="B7" t="s">
        <v>470</v>
      </c>
      <c r="C7">
        <v>1</v>
      </c>
      <c r="D7" t="s">
        <v>28</v>
      </c>
      <c r="E7" t="s">
        <v>471</v>
      </c>
      <c r="F7">
        <v>9340</v>
      </c>
    </row>
    <row r="8" spans="1:6" ht="12.75">
      <c r="A8">
        <v>7</v>
      </c>
      <c r="B8" t="s">
        <v>472</v>
      </c>
      <c r="C8">
        <v>1</v>
      </c>
      <c r="D8" t="s">
        <v>28</v>
      </c>
      <c r="E8" t="s">
        <v>473</v>
      </c>
      <c r="F8">
        <v>3580</v>
      </c>
    </row>
    <row r="9" spans="1:6" ht="12.75">
      <c r="A9">
        <v>8</v>
      </c>
      <c r="B9" t="s">
        <v>474</v>
      </c>
      <c r="C9">
        <v>10</v>
      </c>
      <c r="D9" t="s">
        <v>28</v>
      </c>
      <c r="E9" t="s">
        <v>475</v>
      </c>
      <c r="F9">
        <v>3480</v>
      </c>
    </row>
    <row r="10" spans="1:6" ht="12.75">
      <c r="A10">
        <v>9</v>
      </c>
      <c r="B10" t="s">
        <v>476</v>
      </c>
      <c r="D10" t="s">
        <v>28</v>
      </c>
      <c r="E10" t="s">
        <v>477</v>
      </c>
      <c r="F10">
        <v>1485</v>
      </c>
    </row>
    <row r="11" spans="1:6" ht="12.75">
      <c r="A11">
        <v>10</v>
      </c>
      <c r="B11" s="3" t="s">
        <v>569</v>
      </c>
      <c r="C11">
        <v>1</v>
      </c>
      <c r="D11" t="s">
        <v>28</v>
      </c>
      <c r="E11" t="s">
        <v>478</v>
      </c>
      <c r="F11">
        <v>23163</v>
      </c>
    </row>
    <row r="12" spans="1:6" ht="12.75">
      <c r="A12">
        <v>11</v>
      </c>
      <c r="B12" t="s">
        <v>479</v>
      </c>
      <c r="C12">
        <v>1</v>
      </c>
      <c r="D12" t="s">
        <v>28</v>
      </c>
      <c r="E12" t="s">
        <v>521</v>
      </c>
      <c r="F12">
        <v>1193</v>
      </c>
    </row>
    <row r="13" spans="1:6" ht="12.75">
      <c r="A13">
        <v>12</v>
      </c>
      <c r="B13" t="s">
        <v>480</v>
      </c>
      <c r="C13">
        <v>1</v>
      </c>
      <c r="D13" t="s">
        <v>28</v>
      </c>
      <c r="E13" t="s">
        <v>481</v>
      </c>
      <c r="F13">
        <v>12400</v>
      </c>
    </row>
    <row r="14" spans="1:6" ht="12.75">
      <c r="A14">
        <v>13</v>
      </c>
      <c r="B14" t="s">
        <v>123</v>
      </c>
      <c r="C14">
        <v>1</v>
      </c>
      <c r="D14" t="s">
        <v>28</v>
      </c>
      <c r="E14" t="s">
        <v>482</v>
      </c>
      <c r="F14">
        <v>3574</v>
      </c>
    </row>
    <row r="15" spans="1:6" ht="12.75">
      <c r="A15">
        <v>14</v>
      </c>
      <c r="B15" t="s">
        <v>483</v>
      </c>
      <c r="D15" t="s">
        <v>28</v>
      </c>
      <c r="E15" t="s">
        <v>484</v>
      </c>
      <c r="F15">
        <v>6378</v>
      </c>
    </row>
    <row r="16" spans="1:6" ht="12.75">
      <c r="A16">
        <v>15</v>
      </c>
      <c r="B16" t="s">
        <v>485</v>
      </c>
      <c r="C16">
        <v>1</v>
      </c>
      <c r="D16" t="s">
        <v>28</v>
      </c>
      <c r="E16" t="s">
        <v>486</v>
      </c>
      <c r="F16">
        <v>2568</v>
      </c>
    </row>
    <row r="17" spans="1:6" ht="12.75">
      <c r="A17">
        <v>16</v>
      </c>
      <c r="B17" t="s">
        <v>487</v>
      </c>
      <c r="D17" t="s">
        <v>28</v>
      </c>
      <c r="E17" t="s">
        <v>488</v>
      </c>
      <c r="F17">
        <v>6801</v>
      </c>
    </row>
    <row r="18" spans="1:6" ht="12.75">
      <c r="A18">
        <v>17</v>
      </c>
      <c r="B18" t="s">
        <v>489</v>
      </c>
      <c r="C18">
        <v>1</v>
      </c>
      <c r="D18" t="s">
        <v>28</v>
      </c>
      <c r="E18" t="s">
        <v>490</v>
      </c>
      <c r="F18">
        <v>6973</v>
      </c>
    </row>
    <row r="19" spans="1:6" ht="12.75">
      <c r="A19">
        <v>18</v>
      </c>
      <c r="B19" t="s">
        <v>491</v>
      </c>
      <c r="C19">
        <v>1</v>
      </c>
      <c r="D19" t="s">
        <v>28</v>
      </c>
      <c r="E19" t="s">
        <v>492</v>
      </c>
      <c r="F19">
        <v>5240</v>
      </c>
    </row>
    <row r="20" spans="1:6" ht="12.75">
      <c r="A20">
        <v>19</v>
      </c>
      <c r="B20" t="s">
        <v>493</v>
      </c>
      <c r="D20" t="s">
        <v>28</v>
      </c>
      <c r="E20" t="s">
        <v>494</v>
      </c>
      <c r="F20">
        <v>7288</v>
      </c>
    </row>
    <row r="21" spans="1:6" ht="12.75">
      <c r="A21">
        <v>20</v>
      </c>
      <c r="B21" t="s">
        <v>495</v>
      </c>
      <c r="D21" t="s">
        <v>28</v>
      </c>
      <c r="E21" t="s">
        <v>496</v>
      </c>
      <c r="F21">
        <v>1044</v>
      </c>
    </row>
    <row r="22" spans="1:6" ht="12.75">
      <c r="A22">
        <v>21</v>
      </c>
      <c r="B22" t="s">
        <v>497</v>
      </c>
      <c r="C22">
        <v>1</v>
      </c>
      <c r="D22" t="s">
        <v>28</v>
      </c>
      <c r="E22" t="s">
        <v>522</v>
      </c>
      <c r="F22">
        <v>1595</v>
      </c>
    </row>
    <row r="23" spans="1:6" ht="12.75">
      <c r="A23">
        <v>22</v>
      </c>
      <c r="B23" t="s">
        <v>498</v>
      </c>
      <c r="C23">
        <v>1</v>
      </c>
      <c r="D23" t="s">
        <v>28</v>
      </c>
      <c r="E23" t="s">
        <v>499</v>
      </c>
      <c r="F23">
        <v>3763</v>
      </c>
    </row>
    <row r="24" spans="1:6" ht="12.75">
      <c r="A24">
        <v>23</v>
      </c>
      <c r="B24" t="s">
        <v>500</v>
      </c>
      <c r="C24">
        <v>1</v>
      </c>
      <c r="D24" t="s">
        <v>28</v>
      </c>
      <c r="E24" t="s">
        <v>501</v>
      </c>
      <c r="F24">
        <v>2346</v>
      </c>
    </row>
    <row r="25" spans="1:6" ht="12.75">
      <c r="A25">
        <v>24</v>
      </c>
      <c r="B25" t="s">
        <v>502</v>
      </c>
      <c r="C25">
        <v>1</v>
      </c>
      <c r="D25" t="s">
        <v>28</v>
      </c>
      <c r="E25" t="s">
        <v>503</v>
      </c>
      <c r="F25">
        <v>489</v>
      </c>
    </row>
    <row r="26" spans="1:6" ht="12.75">
      <c r="A26">
        <v>25</v>
      </c>
      <c r="B26" t="s">
        <v>504</v>
      </c>
      <c r="C26">
        <v>1</v>
      </c>
      <c r="D26" t="s">
        <v>28</v>
      </c>
      <c r="E26" t="s">
        <v>505</v>
      </c>
      <c r="F26">
        <v>451</v>
      </c>
    </row>
    <row r="27" spans="1:6" ht="12.75">
      <c r="A27">
        <v>26</v>
      </c>
      <c r="B27" t="s">
        <v>506</v>
      </c>
      <c r="C27">
        <v>1</v>
      </c>
      <c r="D27" t="s">
        <v>28</v>
      </c>
      <c r="E27" t="s">
        <v>507</v>
      </c>
      <c r="F27">
        <v>566</v>
      </c>
    </row>
    <row r="28" spans="1:6" ht="12.75">
      <c r="A28">
        <v>27</v>
      </c>
      <c r="B28" t="s">
        <v>508</v>
      </c>
      <c r="C28">
        <v>1</v>
      </c>
      <c r="D28" t="s">
        <v>28</v>
      </c>
      <c r="E28" t="s">
        <v>509</v>
      </c>
      <c r="F28">
        <v>2261</v>
      </c>
    </row>
    <row r="29" spans="1:6" ht="12.75">
      <c r="A29">
        <v>28</v>
      </c>
      <c r="B29" t="s">
        <v>510</v>
      </c>
      <c r="C29">
        <v>1</v>
      </c>
      <c r="D29" t="s">
        <v>28</v>
      </c>
      <c r="E29" t="s">
        <v>511</v>
      </c>
      <c r="F29">
        <v>1698</v>
      </c>
    </row>
    <row r="30" spans="1:6" ht="12.75">
      <c r="A30">
        <v>29</v>
      </c>
      <c r="B30" t="s">
        <v>512</v>
      </c>
      <c r="D30" t="s">
        <v>28</v>
      </c>
      <c r="E30" t="s">
        <v>513</v>
      </c>
      <c r="F30">
        <v>4592</v>
      </c>
    </row>
    <row r="31" spans="1:6" ht="12.75">
      <c r="A31">
        <v>30</v>
      </c>
      <c r="B31" t="s">
        <v>514</v>
      </c>
      <c r="C31">
        <v>1</v>
      </c>
      <c r="D31" t="s">
        <v>28</v>
      </c>
      <c r="E31" t="s">
        <v>515</v>
      </c>
      <c r="F31">
        <v>958</v>
      </c>
    </row>
    <row r="32" spans="1:6" ht="12.75">
      <c r="A32">
        <v>31</v>
      </c>
      <c r="B32" t="s">
        <v>516</v>
      </c>
      <c r="C32">
        <v>1</v>
      </c>
      <c r="D32" t="s">
        <v>28</v>
      </c>
      <c r="E32" t="s">
        <v>517</v>
      </c>
      <c r="F32">
        <v>615</v>
      </c>
    </row>
    <row r="33" spans="1:6" ht="12.75">
      <c r="A33">
        <v>32</v>
      </c>
      <c r="B33" t="s">
        <v>518</v>
      </c>
      <c r="C33">
        <v>1</v>
      </c>
      <c r="D33" t="s">
        <v>28</v>
      </c>
      <c r="E33" t="s">
        <v>519</v>
      </c>
      <c r="F33">
        <v>406</v>
      </c>
    </row>
    <row r="34" spans="1:6" ht="12.75">
      <c r="A34">
        <v>33</v>
      </c>
      <c r="B34" t="s">
        <v>520</v>
      </c>
      <c r="C34">
        <v>1</v>
      </c>
      <c r="D34" t="s">
        <v>28</v>
      </c>
      <c r="E34" t="s">
        <v>519</v>
      </c>
      <c r="F34">
        <v>406</v>
      </c>
    </row>
    <row r="35" spans="1:6" ht="12.75">
      <c r="A35">
        <v>34</v>
      </c>
      <c r="B35" t="s">
        <v>523</v>
      </c>
      <c r="E35" t="s">
        <v>519</v>
      </c>
      <c r="F35">
        <v>406</v>
      </c>
    </row>
    <row r="36" spans="1:6" ht="12.75">
      <c r="A36">
        <v>35</v>
      </c>
      <c r="B36" t="s">
        <v>524</v>
      </c>
      <c r="E36" t="s">
        <v>525</v>
      </c>
      <c r="F36">
        <v>350</v>
      </c>
    </row>
    <row r="37" spans="1:6" ht="12.75">
      <c r="A37">
        <v>36</v>
      </c>
      <c r="B37" t="s">
        <v>526</v>
      </c>
      <c r="E37" t="s">
        <v>527</v>
      </c>
      <c r="F37">
        <v>1500</v>
      </c>
    </row>
    <row r="38" spans="1:6" ht="12.75">
      <c r="A38">
        <v>37</v>
      </c>
      <c r="B38" t="s">
        <v>528</v>
      </c>
      <c r="E38" t="s">
        <v>529</v>
      </c>
      <c r="F38">
        <v>408</v>
      </c>
    </row>
    <row r="39" spans="1:6" ht="12.75">
      <c r="A39">
        <v>38</v>
      </c>
      <c r="B39" t="s">
        <v>530</v>
      </c>
      <c r="E39" t="s">
        <v>531</v>
      </c>
      <c r="F39">
        <v>6546</v>
      </c>
    </row>
    <row r="40" spans="1:6" ht="12.75">
      <c r="A40">
        <v>39</v>
      </c>
      <c r="B40" t="s">
        <v>532</v>
      </c>
      <c r="E40" t="s">
        <v>533</v>
      </c>
      <c r="F40">
        <v>2764</v>
      </c>
    </row>
    <row r="41" spans="1:6" ht="12.75">
      <c r="A41">
        <v>40</v>
      </c>
      <c r="B41" t="s">
        <v>534</v>
      </c>
      <c r="E41" t="s">
        <v>535</v>
      </c>
      <c r="F41">
        <v>240</v>
      </c>
    </row>
    <row r="42" spans="1:6" ht="12.75">
      <c r="A42">
        <v>41</v>
      </c>
      <c r="B42" t="s">
        <v>536</v>
      </c>
      <c r="E42" t="s">
        <v>537</v>
      </c>
      <c r="F42">
        <v>980</v>
      </c>
    </row>
    <row r="43" spans="1:6" ht="12.75">
      <c r="A43">
        <v>42</v>
      </c>
      <c r="B43" t="s">
        <v>538</v>
      </c>
      <c r="E43" t="s">
        <v>499</v>
      </c>
      <c r="F43">
        <v>3763</v>
      </c>
    </row>
    <row r="44" spans="1:6" ht="12.75">
      <c r="A44">
        <v>43</v>
      </c>
      <c r="B44" t="s">
        <v>539</v>
      </c>
      <c r="E44" t="s">
        <v>540</v>
      </c>
      <c r="F44">
        <v>2478</v>
      </c>
    </row>
    <row r="45" spans="1:6" ht="12.75">
      <c r="A45">
        <v>44</v>
      </c>
      <c r="B45" t="s">
        <v>541</v>
      </c>
      <c r="E45" t="s">
        <v>542</v>
      </c>
      <c r="F45">
        <v>1106</v>
      </c>
    </row>
    <row r="46" spans="1:6" ht="12.75">
      <c r="A46">
        <v>45</v>
      </c>
      <c r="B46" t="s">
        <v>543</v>
      </c>
      <c r="E46" t="s">
        <v>544</v>
      </c>
      <c r="F46">
        <v>1222</v>
      </c>
    </row>
    <row r="47" spans="1:6" ht="12.75">
      <c r="A47">
        <v>46</v>
      </c>
      <c r="B47" t="s">
        <v>545</v>
      </c>
      <c r="E47" t="s">
        <v>546</v>
      </c>
      <c r="F47">
        <v>994</v>
      </c>
    </row>
    <row r="48" spans="1:6" ht="12.75">
      <c r="A48">
        <v>47</v>
      </c>
      <c r="B48" t="s">
        <v>547</v>
      </c>
      <c r="E48" t="s">
        <v>461</v>
      </c>
      <c r="F48">
        <v>384</v>
      </c>
    </row>
    <row r="49" spans="1:6" ht="12.75">
      <c r="A49">
        <v>48</v>
      </c>
      <c r="B49" t="s">
        <v>548</v>
      </c>
      <c r="E49" t="s">
        <v>549</v>
      </c>
      <c r="F49">
        <v>1246</v>
      </c>
    </row>
    <row r="50" spans="1:6" ht="12.75">
      <c r="A50">
        <v>49</v>
      </c>
      <c r="B50" t="s">
        <v>550</v>
      </c>
      <c r="E50" t="s">
        <v>551</v>
      </c>
      <c r="F50">
        <v>2460</v>
      </c>
    </row>
    <row r="51" spans="1:6" ht="12.75">
      <c r="A51">
        <v>50</v>
      </c>
      <c r="B51" t="s">
        <v>552</v>
      </c>
      <c r="E51" t="s">
        <v>553</v>
      </c>
      <c r="F51">
        <v>636</v>
      </c>
    </row>
    <row r="52" spans="1:6" ht="12.75">
      <c r="A52">
        <v>51</v>
      </c>
      <c r="B52" t="s">
        <v>554</v>
      </c>
      <c r="E52" t="s">
        <v>555</v>
      </c>
      <c r="F52">
        <v>420</v>
      </c>
    </row>
    <row r="53" spans="1:6" ht="12.75">
      <c r="A53">
        <v>52</v>
      </c>
      <c r="B53" t="s">
        <v>556</v>
      </c>
      <c r="E53" t="s">
        <v>557</v>
      </c>
      <c r="F53">
        <v>353</v>
      </c>
    </row>
    <row r="54" spans="1:6" ht="12.75">
      <c r="A54">
        <v>53</v>
      </c>
      <c r="B54" t="s">
        <v>558</v>
      </c>
      <c r="E54" t="s">
        <v>559</v>
      </c>
      <c r="F54">
        <v>538</v>
      </c>
    </row>
    <row r="55" spans="1:6" ht="12.75">
      <c r="A55">
        <v>54</v>
      </c>
      <c r="B55" t="s">
        <v>560</v>
      </c>
      <c r="E55" t="s">
        <v>561</v>
      </c>
      <c r="F55">
        <v>718</v>
      </c>
    </row>
    <row r="56" spans="1:6" ht="12.75">
      <c r="A56">
        <v>55</v>
      </c>
      <c r="B56" t="s">
        <v>562</v>
      </c>
      <c r="E56" t="s">
        <v>563</v>
      </c>
      <c r="F56">
        <v>3195</v>
      </c>
    </row>
    <row r="57" spans="1:6" ht="12.75">
      <c r="A57">
        <v>56</v>
      </c>
      <c r="B57" t="s">
        <v>564</v>
      </c>
      <c r="E57" t="s">
        <v>565</v>
      </c>
      <c r="F57">
        <v>3514</v>
      </c>
    </row>
    <row r="58" spans="1:6" ht="12.75">
      <c r="A58">
        <v>57</v>
      </c>
      <c r="B58" t="s">
        <v>566</v>
      </c>
      <c r="E58" t="s">
        <v>567</v>
      </c>
      <c r="F58">
        <v>786</v>
      </c>
    </row>
    <row r="59" spans="1:6" ht="12.75">
      <c r="A59">
        <v>58</v>
      </c>
      <c r="B59" t="s">
        <v>568</v>
      </c>
      <c r="E59" t="s">
        <v>537</v>
      </c>
      <c r="F59">
        <v>980</v>
      </c>
    </row>
    <row r="60" ht="15.75">
      <c r="F60" s="49">
        <f>SUM(F2:F59)</f>
        <v>170276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7">
      <selection activeCell="H23" sqref="H23"/>
    </sheetView>
  </sheetViews>
  <sheetFormatPr defaultColWidth="9.140625" defaultRowHeight="12.75"/>
  <cols>
    <col min="1" max="1" width="4.00390625" style="0" customWidth="1"/>
    <col min="2" max="2" width="75.00390625" style="0" customWidth="1"/>
    <col min="5" max="5" width="13.28125" style="0" customWidth="1"/>
    <col min="6" max="6" width="15.140625" style="0" customWidth="1"/>
  </cols>
  <sheetData>
    <row r="1" spans="1:6" ht="12.75">
      <c r="A1" s="43" t="s">
        <v>4</v>
      </c>
      <c r="B1" s="43" t="s">
        <v>52</v>
      </c>
      <c r="C1" s="43" t="s">
        <v>1</v>
      </c>
      <c r="D1" s="43" t="s">
        <v>422</v>
      </c>
      <c r="E1" s="43" t="s">
        <v>2</v>
      </c>
      <c r="F1" s="43" t="s">
        <v>3</v>
      </c>
    </row>
    <row r="2" spans="1:6" ht="25.5">
      <c r="A2" s="43">
        <v>1</v>
      </c>
      <c r="B2" s="44" t="s">
        <v>423</v>
      </c>
      <c r="C2" s="43">
        <v>1</v>
      </c>
      <c r="D2" s="43" t="s">
        <v>28</v>
      </c>
      <c r="E2" s="45">
        <v>170715</v>
      </c>
      <c r="F2" s="45">
        <f>E2*C2</f>
        <v>170715</v>
      </c>
    </row>
    <row r="3" spans="1:6" ht="12.75">
      <c r="A3" s="43">
        <v>2</v>
      </c>
      <c r="B3" s="43" t="s">
        <v>424</v>
      </c>
      <c r="C3" s="43">
        <v>1</v>
      </c>
      <c r="D3" s="43" t="s">
        <v>28</v>
      </c>
      <c r="E3" s="45">
        <v>7125</v>
      </c>
      <c r="F3" s="45">
        <f aca="true" t="shared" si="0" ref="F3:F29">E3*C3</f>
        <v>7125</v>
      </c>
    </row>
    <row r="4" spans="1:6" ht="12.75">
      <c r="A4" s="43">
        <v>3</v>
      </c>
      <c r="B4" s="43" t="s">
        <v>425</v>
      </c>
      <c r="C4" s="43">
        <v>1</v>
      </c>
      <c r="D4" s="43" t="s">
        <v>28</v>
      </c>
      <c r="E4" s="45">
        <v>6005</v>
      </c>
      <c r="F4" s="45">
        <f t="shared" si="0"/>
        <v>6005</v>
      </c>
    </row>
    <row r="5" spans="1:6" ht="12.75">
      <c r="A5" s="43">
        <v>4</v>
      </c>
      <c r="B5" s="43" t="s">
        <v>426</v>
      </c>
      <c r="C5" s="43">
        <v>1</v>
      </c>
      <c r="D5" s="43" t="s">
        <v>28</v>
      </c>
      <c r="E5" s="45">
        <v>14285</v>
      </c>
      <c r="F5" s="45">
        <f t="shared" si="0"/>
        <v>14285</v>
      </c>
    </row>
    <row r="6" spans="1:6" ht="12.75">
      <c r="A6" s="43">
        <v>5</v>
      </c>
      <c r="B6" s="43" t="s">
        <v>427</v>
      </c>
      <c r="C6" s="43">
        <v>1</v>
      </c>
      <c r="D6" s="43" t="s">
        <v>28</v>
      </c>
      <c r="E6" s="45">
        <v>6860</v>
      </c>
      <c r="F6" s="45">
        <f t="shared" si="0"/>
        <v>6860</v>
      </c>
    </row>
    <row r="7" spans="1:6" ht="12.75">
      <c r="A7" s="43">
        <v>6</v>
      </c>
      <c r="B7" s="43" t="s">
        <v>428</v>
      </c>
      <c r="C7" s="43">
        <v>1</v>
      </c>
      <c r="D7" s="43" t="s">
        <v>28</v>
      </c>
      <c r="E7" s="45">
        <v>11945</v>
      </c>
      <c r="F7" s="45">
        <f t="shared" si="0"/>
        <v>11945</v>
      </c>
    </row>
    <row r="8" spans="1:6" ht="12.75">
      <c r="A8" s="43">
        <v>7</v>
      </c>
      <c r="B8" s="43" t="s">
        <v>429</v>
      </c>
      <c r="C8" s="43">
        <v>1</v>
      </c>
      <c r="D8" s="43" t="s">
        <v>28</v>
      </c>
      <c r="E8" s="46">
        <v>915</v>
      </c>
      <c r="F8" s="45">
        <f t="shared" si="0"/>
        <v>915</v>
      </c>
    </row>
    <row r="9" spans="1:6" ht="12.75">
      <c r="A9" s="43">
        <v>8</v>
      </c>
      <c r="B9" s="43" t="s">
        <v>430</v>
      </c>
      <c r="C9" s="43">
        <v>1</v>
      </c>
      <c r="D9" s="43" t="s">
        <v>28</v>
      </c>
      <c r="E9" s="45">
        <v>1020</v>
      </c>
      <c r="F9" s="45">
        <f t="shared" si="0"/>
        <v>1020</v>
      </c>
    </row>
    <row r="10" spans="1:6" ht="12.75">
      <c r="A10" s="43">
        <v>9</v>
      </c>
      <c r="B10" s="43" t="s">
        <v>431</v>
      </c>
      <c r="C10" s="43">
        <v>1</v>
      </c>
      <c r="D10" s="43" t="s">
        <v>28</v>
      </c>
      <c r="E10" s="45">
        <v>1145</v>
      </c>
      <c r="F10" s="45">
        <f t="shared" si="0"/>
        <v>1145</v>
      </c>
    </row>
    <row r="11" spans="1:6" ht="12.75">
      <c r="A11" s="43">
        <v>10</v>
      </c>
      <c r="B11" s="43" t="s">
        <v>432</v>
      </c>
      <c r="C11" s="43">
        <v>1</v>
      </c>
      <c r="D11" s="43" t="s">
        <v>28</v>
      </c>
      <c r="E11" s="45">
        <v>2175</v>
      </c>
      <c r="F11" s="45">
        <f t="shared" si="0"/>
        <v>2175</v>
      </c>
    </row>
    <row r="12" spans="1:6" ht="12.75">
      <c r="A12" s="43">
        <v>11</v>
      </c>
      <c r="B12" s="43" t="s">
        <v>433</v>
      </c>
      <c r="C12" s="43">
        <v>1</v>
      </c>
      <c r="D12" s="43" t="s">
        <v>28</v>
      </c>
      <c r="E12" s="45">
        <v>1165</v>
      </c>
      <c r="F12" s="45">
        <f t="shared" si="0"/>
        <v>1165</v>
      </c>
    </row>
    <row r="13" spans="1:6" ht="12.75">
      <c r="A13" s="43">
        <v>12</v>
      </c>
      <c r="B13" s="43" t="s">
        <v>434</v>
      </c>
      <c r="C13" s="43">
        <v>1</v>
      </c>
      <c r="D13" s="43" t="s">
        <v>28</v>
      </c>
      <c r="E13" s="45">
        <v>9345</v>
      </c>
      <c r="F13" s="45">
        <f t="shared" si="0"/>
        <v>9345</v>
      </c>
    </row>
    <row r="14" spans="1:6" ht="12.75">
      <c r="A14" s="43">
        <v>13</v>
      </c>
      <c r="B14" s="43" t="s">
        <v>435</v>
      </c>
      <c r="C14" s="43">
        <v>1</v>
      </c>
      <c r="D14" s="43" t="s">
        <v>28</v>
      </c>
      <c r="E14" s="45">
        <v>6445</v>
      </c>
      <c r="F14" s="45">
        <f t="shared" si="0"/>
        <v>6445</v>
      </c>
    </row>
    <row r="15" spans="1:6" ht="12.75">
      <c r="A15" s="43">
        <v>14</v>
      </c>
      <c r="B15" s="43" t="s">
        <v>436</v>
      </c>
      <c r="C15" s="43">
        <v>1</v>
      </c>
      <c r="D15" s="43" t="s">
        <v>28</v>
      </c>
      <c r="E15" s="45">
        <v>2655</v>
      </c>
      <c r="F15" s="45">
        <f t="shared" si="0"/>
        <v>2655</v>
      </c>
    </row>
    <row r="16" spans="1:6" ht="12.75">
      <c r="A16" s="43">
        <v>15</v>
      </c>
      <c r="B16" s="43" t="s">
        <v>437</v>
      </c>
      <c r="C16" s="43">
        <v>1</v>
      </c>
      <c r="D16" s="43" t="s">
        <v>28</v>
      </c>
      <c r="E16" s="45">
        <v>2370</v>
      </c>
      <c r="F16" s="45">
        <f t="shared" si="0"/>
        <v>2370</v>
      </c>
    </row>
    <row r="17" spans="1:6" ht="12.75">
      <c r="A17" s="43">
        <v>16</v>
      </c>
      <c r="B17" s="43" t="s">
        <v>438</v>
      </c>
      <c r="C17" s="43">
        <v>1</v>
      </c>
      <c r="D17" s="43" t="s">
        <v>28</v>
      </c>
      <c r="E17" s="45">
        <v>8570</v>
      </c>
      <c r="F17" s="45">
        <f t="shared" si="0"/>
        <v>8570</v>
      </c>
    </row>
    <row r="18" spans="1:6" ht="12.75">
      <c r="A18" s="43">
        <v>17</v>
      </c>
      <c r="B18" s="43" t="s">
        <v>439</v>
      </c>
      <c r="C18" s="43">
        <v>2</v>
      </c>
      <c r="D18" s="43" t="s">
        <v>28</v>
      </c>
      <c r="E18" s="45">
        <v>8570</v>
      </c>
      <c r="F18" s="45">
        <f t="shared" si="0"/>
        <v>17140</v>
      </c>
    </row>
    <row r="19" spans="1:6" ht="12.75">
      <c r="A19" s="43">
        <v>18</v>
      </c>
      <c r="B19" s="43" t="s">
        <v>440</v>
      </c>
      <c r="C19" s="43">
        <v>1</v>
      </c>
      <c r="D19" s="43" t="s">
        <v>28</v>
      </c>
      <c r="E19" s="45">
        <v>3155</v>
      </c>
      <c r="F19" s="45">
        <f t="shared" si="0"/>
        <v>3155</v>
      </c>
    </row>
    <row r="20" spans="1:6" ht="12.75">
      <c r="A20" s="43">
        <v>19</v>
      </c>
      <c r="B20" s="43" t="s">
        <v>441</v>
      </c>
      <c r="C20" s="43">
        <v>1</v>
      </c>
      <c r="D20" s="43" t="s">
        <v>28</v>
      </c>
      <c r="E20" s="45">
        <v>2170</v>
      </c>
      <c r="F20" s="45">
        <f t="shared" si="0"/>
        <v>2170</v>
      </c>
    </row>
    <row r="21" spans="1:6" ht="12.75">
      <c r="A21" s="43">
        <v>20</v>
      </c>
      <c r="B21" s="43" t="s">
        <v>442</v>
      </c>
      <c r="C21" s="43">
        <v>1</v>
      </c>
      <c r="D21" s="43" t="s">
        <v>28</v>
      </c>
      <c r="E21" s="45">
        <v>16200</v>
      </c>
      <c r="F21" s="45">
        <f t="shared" si="0"/>
        <v>16200</v>
      </c>
    </row>
    <row r="22" spans="1:6" ht="12.75">
      <c r="A22" s="43">
        <v>21</v>
      </c>
      <c r="B22" s="43" t="s">
        <v>443</v>
      </c>
      <c r="C22" s="43">
        <v>5</v>
      </c>
      <c r="D22" s="43" t="s">
        <v>28</v>
      </c>
      <c r="E22" s="46">
        <v>275</v>
      </c>
      <c r="F22" s="45">
        <f t="shared" si="0"/>
        <v>1375</v>
      </c>
    </row>
    <row r="23" spans="1:6" ht="12.75">
      <c r="A23" s="43">
        <v>22</v>
      </c>
      <c r="B23" s="43" t="s">
        <v>444</v>
      </c>
      <c r="C23" s="43">
        <v>1</v>
      </c>
      <c r="D23" s="43" t="s">
        <v>28</v>
      </c>
      <c r="E23" s="46">
        <v>205</v>
      </c>
      <c r="F23" s="45">
        <f t="shared" si="0"/>
        <v>205</v>
      </c>
    </row>
    <row r="24" spans="1:6" ht="12.75">
      <c r="A24" s="43">
        <v>23</v>
      </c>
      <c r="B24" s="43" t="s">
        <v>445</v>
      </c>
      <c r="C24" s="43">
        <v>5</v>
      </c>
      <c r="D24" s="43" t="s">
        <v>28</v>
      </c>
      <c r="E24" s="46">
        <v>105</v>
      </c>
      <c r="F24" s="45">
        <f t="shared" si="0"/>
        <v>525</v>
      </c>
    </row>
    <row r="25" spans="1:6" ht="12.75">
      <c r="A25" s="43">
        <v>24</v>
      </c>
      <c r="B25" s="43" t="s">
        <v>446</v>
      </c>
      <c r="C25" s="43">
        <v>1</v>
      </c>
      <c r="D25" s="43" t="s">
        <v>132</v>
      </c>
      <c r="E25" s="46">
        <v>395</v>
      </c>
      <c r="F25" s="45">
        <f t="shared" si="0"/>
        <v>395</v>
      </c>
    </row>
    <row r="26" spans="1:6" ht="12.75">
      <c r="A26" s="43">
        <v>25</v>
      </c>
      <c r="B26" s="43" t="s">
        <v>447</v>
      </c>
      <c r="C26" s="43">
        <v>2</v>
      </c>
      <c r="D26" s="43" t="s">
        <v>28</v>
      </c>
      <c r="E26" s="45">
        <v>4765</v>
      </c>
      <c r="F26" s="45">
        <f t="shared" si="0"/>
        <v>9530</v>
      </c>
    </row>
    <row r="27" spans="1:6" ht="12.75">
      <c r="A27" s="43">
        <v>26</v>
      </c>
      <c r="B27" s="43" t="s">
        <v>448</v>
      </c>
      <c r="C27" s="43">
        <v>10</v>
      </c>
      <c r="D27" s="43" t="s">
        <v>28</v>
      </c>
      <c r="E27" s="46">
        <v>85</v>
      </c>
      <c r="F27" s="45">
        <f t="shared" si="0"/>
        <v>850</v>
      </c>
    </row>
    <row r="28" spans="1:6" ht="12.75">
      <c r="A28" s="43">
        <v>27</v>
      </c>
      <c r="B28" s="43" t="s">
        <v>449</v>
      </c>
      <c r="C28" s="43">
        <v>1</v>
      </c>
      <c r="D28" s="43" t="s">
        <v>28</v>
      </c>
      <c r="E28" s="46">
        <v>95</v>
      </c>
      <c r="F28" s="45">
        <f>E28*C28</f>
        <v>95</v>
      </c>
    </row>
    <row r="29" spans="1:6" ht="12.75">
      <c r="A29" s="43">
        <v>28</v>
      </c>
      <c r="B29" s="43" t="s">
        <v>450</v>
      </c>
      <c r="C29" s="43">
        <v>1</v>
      </c>
      <c r="D29" s="43" t="s">
        <v>28</v>
      </c>
      <c r="E29" s="46">
        <v>345</v>
      </c>
      <c r="F29" s="45">
        <f>E29*C29</f>
        <v>345</v>
      </c>
    </row>
    <row r="30" ht="12.75">
      <c r="F30" s="13">
        <f>SUM(F2:F29)</f>
        <v>304725</v>
      </c>
    </row>
    <row r="31" spans="5:6" ht="12.75">
      <c r="E31" s="3" t="s">
        <v>614</v>
      </c>
      <c r="F31">
        <v>54850.5</v>
      </c>
    </row>
    <row r="33" ht="12.75">
      <c r="F33" s="13">
        <f>SUM(F30:F32)</f>
        <v>359575.5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8.8515625" style="0" customWidth="1"/>
  </cols>
  <sheetData>
    <row r="1" spans="1:5" ht="12.75">
      <c r="A1" t="s">
        <v>4</v>
      </c>
      <c r="B1" t="s">
        <v>609</v>
      </c>
      <c r="D1" s="3" t="s">
        <v>48</v>
      </c>
      <c r="E1" s="3" t="s">
        <v>49</v>
      </c>
    </row>
    <row r="2" spans="1:5" ht="12.75">
      <c r="A2">
        <v>1</v>
      </c>
      <c r="B2" t="s">
        <v>610</v>
      </c>
      <c r="C2">
        <v>1</v>
      </c>
      <c r="D2">
        <v>87000</v>
      </c>
      <c r="E2">
        <f>D2*C2</f>
        <v>87000</v>
      </c>
    </row>
    <row r="3" spans="1:5" ht="12.75">
      <c r="A3">
        <v>2</v>
      </c>
      <c r="B3" t="s">
        <v>611</v>
      </c>
      <c r="C3">
        <v>2</v>
      </c>
      <c r="D3">
        <v>1580</v>
      </c>
      <c r="E3">
        <f>D3*C3</f>
        <v>3160</v>
      </c>
    </row>
    <row r="4" spans="1:5" ht="12.75">
      <c r="A4">
        <v>3</v>
      </c>
      <c r="B4" t="s">
        <v>612</v>
      </c>
      <c r="C4">
        <v>2</v>
      </c>
      <c r="D4">
        <v>950</v>
      </c>
      <c r="E4">
        <f>D4*C4</f>
        <v>1900</v>
      </c>
    </row>
    <row r="6" ht="12.75">
      <c r="E6" s="2">
        <f>SUM(E2:E5)</f>
        <v>92060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421875" style="0" customWidth="1"/>
    <col min="2" max="2" width="80.140625" style="0" customWidth="1"/>
    <col min="3" max="3" width="7.7109375" style="0" customWidth="1"/>
    <col min="4" max="4" width="12.00390625" style="0" customWidth="1"/>
    <col min="5" max="5" width="10.140625" style="0" customWidth="1"/>
  </cols>
  <sheetData>
    <row r="1" spans="1:5" ht="12.75">
      <c r="A1" t="s">
        <v>4</v>
      </c>
      <c r="B1" t="s">
        <v>593</v>
      </c>
      <c r="C1" t="s">
        <v>1</v>
      </c>
      <c r="D1" t="s">
        <v>2</v>
      </c>
      <c r="E1" t="s">
        <v>3</v>
      </c>
    </row>
    <row r="2" spans="1:5" ht="12.75">
      <c r="A2">
        <v>1</v>
      </c>
      <c r="B2" t="s">
        <v>594</v>
      </c>
      <c r="C2">
        <v>2</v>
      </c>
      <c r="D2" t="s">
        <v>595</v>
      </c>
      <c r="E2" s="53">
        <v>18300</v>
      </c>
    </row>
    <row r="3" spans="1:5" ht="12.75">
      <c r="A3">
        <v>2</v>
      </c>
      <c r="B3" t="s">
        <v>596</v>
      </c>
      <c r="C3">
        <v>1</v>
      </c>
      <c r="D3" t="s">
        <v>597</v>
      </c>
      <c r="E3" s="53">
        <v>9100</v>
      </c>
    </row>
    <row r="4" spans="1:5" ht="12.75">
      <c r="A4">
        <v>3</v>
      </c>
      <c r="B4" t="s">
        <v>598</v>
      </c>
      <c r="C4">
        <v>1</v>
      </c>
      <c r="D4" t="s">
        <v>599</v>
      </c>
      <c r="E4" s="53">
        <v>7750</v>
      </c>
    </row>
    <row r="5" spans="1:5" ht="12.75">
      <c r="A5">
        <v>4</v>
      </c>
      <c r="B5" t="s">
        <v>600</v>
      </c>
      <c r="D5" t="s">
        <v>601</v>
      </c>
      <c r="E5" s="53">
        <v>19500</v>
      </c>
    </row>
    <row r="6" spans="1:5" ht="12.75">
      <c r="A6">
        <v>5</v>
      </c>
      <c r="B6" t="s">
        <v>602</v>
      </c>
      <c r="C6">
        <v>1</v>
      </c>
      <c r="D6" t="s">
        <v>603</v>
      </c>
      <c r="E6" s="53">
        <v>10200</v>
      </c>
    </row>
    <row r="7" spans="1:5" ht="12.75">
      <c r="A7">
        <v>6</v>
      </c>
      <c r="B7" t="s">
        <v>604</v>
      </c>
      <c r="C7">
        <v>1</v>
      </c>
      <c r="D7" t="s">
        <v>605</v>
      </c>
      <c r="E7" s="53">
        <v>5900</v>
      </c>
    </row>
    <row r="8" spans="1:5" ht="12.75">
      <c r="A8">
        <v>7</v>
      </c>
      <c r="B8" t="s">
        <v>606</v>
      </c>
      <c r="C8">
        <v>1</v>
      </c>
      <c r="D8" t="s">
        <v>605</v>
      </c>
      <c r="E8" s="53">
        <v>5900</v>
      </c>
    </row>
    <row r="9" spans="1:5" ht="12.75">
      <c r="A9">
        <v>8</v>
      </c>
      <c r="B9" t="s">
        <v>607</v>
      </c>
      <c r="C9">
        <v>1</v>
      </c>
      <c r="D9" t="s">
        <v>601</v>
      </c>
      <c r="E9" s="53">
        <v>9750</v>
      </c>
    </row>
    <row r="10" spans="1:5" ht="12.75">
      <c r="A10">
        <v>9</v>
      </c>
      <c r="B10" t="s">
        <v>608</v>
      </c>
      <c r="C10">
        <v>1</v>
      </c>
      <c r="D10" t="s">
        <v>605</v>
      </c>
      <c r="E10" s="53">
        <v>5900</v>
      </c>
    </row>
    <row r="11" ht="12.75">
      <c r="E11" s="54">
        <f>SUM(E2:E10)</f>
        <v>92300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"/>
  <sheetViews>
    <sheetView zoomScalePageLayoutView="0" workbookViewId="0" topLeftCell="A1">
      <selection activeCell="AG26" sqref="AG26"/>
    </sheetView>
  </sheetViews>
  <sheetFormatPr defaultColWidth="9.140625" defaultRowHeight="12.75"/>
  <cols>
    <col min="1" max="37" width="3.00390625" style="0" customWidth="1"/>
  </cols>
  <sheetData>
    <row r="1" spans="1:37" ht="12.75">
      <c r="A1" s="27" t="s">
        <v>4</v>
      </c>
      <c r="B1" s="27"/>
      <c r="C1" s="28" t="s">
        <v>52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 t="s">
        <v>1</v>
      </c>
      <c r="Y1" s="28"/>
      <c r="Z1" s="28"/>
      <c r="AA1" s="28" t="s">
        <v>26</v>
      </c>
      <c r="AB1" s="28"/>
      <c r="AC1" s="28" t="s">
        <v>2</v>
      </c>
      <c r="AD1" s="28"/>
      <c r="AE1" s="28"/>
      <c r="AF1" s="28"/>
      <c r="AG1" s="26" t="s">
        <v>3</v>
      </c>
      <c r="AH1" s="26"/>
      <c r="AI1" s="26"/>
      <c r="AJ1" s="26"/>
      <c r="AK1" s="26"/>
    </row>
    <row r="2" spans="1:37" ht="12.75">
      <c r="A2" s="17">
        <v>1</v>
      </c>
      <c r="B2" s="17"/>
      <c r="C2" s="19" t="s">
        <v>576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20">
        <v>1</v>
      </c>
      <c r="Y2" s="20"/>
      <c r="Z2" s="20"/>
      <c r="AA2" s="21" t="s">
        <v>28</v>
      </c>
      <c r="AB2" s="21"/>
      <c r="AC2" s="22">
        <v>8600</v>
      </c>
      <c r="AD2" s="22"/>
      <c r="AE2" s="22"/>
      <c r="AF2" s="22"/>
      <c r="AG2" s="16">
        <v>8600</v>
      </c>
      <c r="AH2" s="16"/>
      <c r="AI2" s="16"/>
      <c r="AJ2" s="16"/>
      <c r="AK2" s="16"/>
    </row>
    <row r="3" spans="1:37" ht="12.75">
      <c r="A3" s="17">
        <v>2</v>
      </c>
      <c r="B3" s="17"/>
      <c r="C3" s="19" t="s">
        <v>577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>
        <v>1</v>
      </c>
      <c r="Y3" s="20"/>
      <c r="Z3" s="20"/>
      <c r="AA3" s="21" t="s">
        <v>28</v>
      </c>
      <c r="AB3" s="21"/>
      <c r="AC3" s="23">
        <v>600</v>
      </c>
      <c r="AD3" s="23"/>
      <c r="AE3" s="23"/>
      <c r="AF3" s="23"/>
      <c r="AG3" s="24">
        <v>600</v>
      </c>
      <c r="AH3" s="24"/>
      <c r="AI3" s="24"/>
      <c r="AJ3" s="24"/>
      <c r="AK3" s="24"/>
    </row>
    <row r="4" spans="1:37" ht="12.75">
      <c r="A4" s="17">
        <v>3</v>
      </c>
      <c r="B4" s="17"/>
      <c r="C4" s="19" t="s">
        <v>578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>
        <v>3</v>
      </c>
      <c r="Y4" s="20"/>
      <c r="Z4" s="20"/>
      <c r="AA4" s="21" t="s">
        <v>28</v>
      </c>
      <c r="AB4" s="21"/>
      <c r="AC4" s="23">
        <v>12</v>
      </c>
      <c r="AD4" s="23"/>
      <c r="AE4" s="23"/>
      <c r="AF4" s="23"/>
      <c r="AG4" s="24">
        <v>36</v>
      </c>
      <c r="AH4" s="24"/>
      <c r="AI4" s="24"/>
      <c r="AJ4" s="24"/>
      <c r="AK4" s="24"/>
    </row>
    <row r="5" spans="33:38" ht="12.75">
      <c r="AG5" s="51">
        <f>SUM(AG2:AG4)</f>
        <v>9236</v>
      </c>
      <c r="AH5" s="50"/>
      <c r="AI5" s="50"/>
      <c r="AJ5" s="50"/>
      <c r="AK5" s="50"/>
      <c r="AL5">
        <v>9236</v>
      </c>
    </row>
  </sheetData>
  <sheetProtection/>
  <mergeCells count="25">
    <mergeCell ref="AG5:AK5"/>
    <mergeCell ref="A4:B4"/>
    <mergeCell ref="C4:W4"/>
    <mergeCell ref="X4:Z4"/>
    <mergeCell ref="AA4:AB4"/>
    <mergeCell ref="AC4:AF4"/>
    <mergeCell ref="AG4:AK4"/>
    <mergeCell ref="A3:B3"/>
    <mergeCell ref="C3:W3"/>
    <mergeCell ref="X3:Z3"/>
    <mergeCell ref="AA3:AB3"/>
    <mergeCell ref="AC3:AF3"/>
    <mergeCell ref="AG3:AK3"/>
    <mergeCell ref="A2:B2"/>
    <mergeCell ref="C2:W2"/>
    <mergeCell ref="X2:Z2"/>
    <mergeCell ref="AA2:AB2"/>
    <mergeCell ref="AC2:AF2"/>
    <mergeCell ref="AG2:AK2"/>
    <mergeCell ref="A1:B1"/>
    <mergeCell ref="C1:W1"/>
    <mergeCell ref="X1:Z1"/>
    <mergeCell ref="AA1:AB1"/>
    <mergeCell ref="AC1:AF1"/>
    <mergeCell ref="AG1:A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2010-01-02T08:56:11Z</cp:lastPrinted>
  <dcterms:created xsi:type="dcterms:W3CDTF">2002-10-01T13:03:36Z</dcterms:created>
  <dcterms:modified xsi:type="dcterms:W3CDTF">2015-03-11T11:19:22Z</dcterms:modified>
  <cp:category/>
  <cp:version/>
  <cp:contentType/>
  <cp:contentStatus/>
</cp:coreProperties>
</file>